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0245" windowHeight="8835" tabRatio="361" activeTab="0"/>
  </bookViews>
  <sheets>
    <sheet name="Építőmérnök BSc - nappali" sheetId="1" r:id="rId1"/>
  </sheets>
  <definedNames>
    <definedName name="_xlnm.Print_Area" localSheetId="0">'Építőmérnök BSc - nappali'!$A$1:$N$50</definedName>
  </definedNames>
  <calcPr fullCalcOnLoad="1"/>
</workbook>
</file>

<file path=xl/sharedStrings.xml><?xml version="1.0" encoding="utf-8"?>
<sst xmlns="http://schemas.openxmlformats.org/spreadsheetml/2006/main" count="102" uniqueCount="69">
  <si>
    <t>Pontok:</t>
  </si>
  <si>
    <t>Megjegyzés</t>
  </si>
  <si>
    <t>Érdemjegy</t>
  </si>
  <si>
    <t>Végleges pontszám</t>
  </si>
  <si>
    <t>Félévi eredmények</t>
  </si>
  <si>
    <t>Írásbeli vizsga (min. 26 p.)</t>
  </si>
  <si>
    <t>Beadandó feladat (min. 18 p.)</t>
  </si>
  <si>
    <t>ZH (min. 8 p.)</t>
  </si>
  <si>
    <t>1. javító ZH (min. 8 p.)</t>
  </si>
  <si>
    <t>2. javító ZH (min. 8 p.)</t>
  </si>
  <si>
    <t>Féléves pontszám (min. 26 p.)</t>
  </si>
  <si>
    <t>Beadandó feladat (min. 50%)</t>
  </si>
  <si>
    <t>félévközi bemutatás késése
 miatti levonás (%)</t>
  </si>
  <si>
    <t>Félévközi bemutatás</t>
  </si>
  <si>
    <t>Levonások:</t>
  </si>
  <si>
    <t>8. hét</t>
  </si>
  <si>
    <t>10. hét</t>
  </si>
  <si>
    <t>11. hét</t>
  </si>
  <si>
    <t>12. hét</t>
  </si>
  <si>
    <t>13. hét</t>
  </si>
  <si>
    <t>14. hét</t>
  </si>
  <si>
    <t>15. hét</t>
  </si>
  <si>
    <t>ZH%-ban</t>
  </si>
  <si>
    <t>1. javító ZH %-ban</t>
  </si>
  <si>
    <t>7. hét</t>
  </si>
  <si>
    <r>
      <t xml:space="preserve">A feladatokra kapott pontszám csak a hiánypótlás után lesz érvényes! Hiánypótlás a teljes fájl újbóli beadásával történik! Ha valakinek csak a feladatlap hiányzik amiatt nem kell újra beadnia a fájlt, ebben az esetben az átalam aláírt feladatlapot hozza be. Ahol valami hiányzik, a kapott eredmény még változhat negatív irányban a hiánypótlás minőségétől függően. </t>
    </r>
    <r>
      <rPr>
        <b/>
        <sz val="10"/>
        <color indexed="10"/>
        <rFont val="Times New Roman"/>
        <family val="1"/>
      </rPr>
      <t>Csak azt kell pótolni, ami piros színnel van feltüntetve!</t>
    </r>
  </si>
  <si>
    <t>A feladat félév közbeni be nem mutatása aláírás megtagadást jelent!</t>
  </si>
  <si>
    <t>Magasépítési acélszerkezetek 2019/2020 őszi félév</t>
  </si>
  <si>
    <t>Bagdi Zoltán</t>
  </si>
  <si>
    <t>Bedő Bertold</t>
  </si>
  <si>
    <t>Béres Bettina Bernadett</t>
  </si>
  <si>
    <t>Barta Róbert</t>
  </si>
  <si>
    <t>Damó Adrienn</t>
  </si>
  <si>
    <t>Egyed Dániel</t>
  </si>
  <si>
    <t>Farkas Tamás</t>
  </si>
  <si>
    <t>Fenyő Zoltán</t>
  </si>
  <si>
    <t>Gárgyán Márk</t>
  </si>
  <si>
    <t>Góczán Katalin</t>
  </si>
  <si>
    <t>Horváth Ákos Sándor</t>
  </si>
  <si>
    <t>Kovács Balázs</t>
  </si>
  <si>
    <t>Krasznai Zsolt</t>
  </si>
  <si>
    <t>László Gábor</t>
  </si>
  <si>
    <t>Libor Gyula</t>
  </si>
  <si>
    <t>Mityók Boglárka</t>
  </si>
  <si>
    <t>Móré Nikolett</t>
  </si>
  <si>
    <t>Müller Csaba</t>
  </si>
  <si>
    <t>Shen Zeqing</t>
  </si>
  <si>
    <t>Simon Dorottya</t>
  </si>
  <si>
    <t>Somogyi Dávid</t>
  </si>
  <si>
    <t>Tolnai Csongor</t>
  </si>
  <si>
    <t>Balogh Vivien Beatrix</t>
  </si>
  <si>
    <t>Beke Zsolt</t>
  </si>
  <si>
    <t>Czimondor Domonkos</t>
  </si>
  <si>
    <t>Czöndör Márta</t>
  </si>
  <si>
    <t>Erdődi Mercédesz</t>
  </si>
  <si>
    <t>Illés Fanni</t>
  </si>
  <si>
    <t>Kerpel Ádám</t>
  </si>
  <si>
    <t>Nguyen Thanh Hai</t>
  </si>
  <si>
    <t>Szabados Gergő</t>
  </si>
  <si>
    <t>Székely Csaba</t>
  </si>
  <si>
    <t>TRAN HONG THO</t>
  </si>
  <si>
    <t>9. hét</t>
  </si>
  <si>
    <t>Leadta a tárgyat</t>
  </si>
  <si>
    <t>Hiányzik a félkeret részletrajza M=1:50 méretarányban, merevítés rajza, anyagkimutatás! Pótolni kell!</t>
  </si>
  <si>
    <t>A hóteher vetülteti teher!</t>
  </si>
  <si>
    <t>Hiányzik a féloldalas hóteher!</t>
  </si>
  <si>
    <t>13-23 oldalon az axis ábrák nem látszanak, oszlop-gerenda kapcsolat kihasználtsága 100% fölött van, 96. oldal. Pótolni kell!</t>
  </si>
  <si>
    <r>
      <t xml:space="preserve">A hiánypótlás végső határideje: </t>
    </r>
    <r>
      <rPr>
        <b/>
        <sz val="10"/>
        <color indexed="10"/>
        <rFont val="Times New Roman"/>
        <family val="1"/>
      </rPr>
      <t xml:space="preserve">2019.01.03. </t>
    </r>
    <r>
      <rPr>
        <b/>
        <sz val="10"/>
        <rFont val="Times New Roman"/>
        <family val="1"/>
      </rPr>
      <t xml:space="preserve"> 12.00 óra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B344-es iroda, a teljes fájl újbóli beadásával.</t>
    </r>
  </si>
  <si>
    <t>A hiányzók javítása folyamatban van.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</si>
</sst>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</numFmts>
  <fonts count="50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theme="0" tint="-0.14995999634265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3" tint="0.3998500108718872"/>
      </left>
      <right>
        <color indexed="63"/>
      </right>
      <top style="medium">
        <color theme="3" tint="0.3998500108718872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8500108718872"/>
      </top>
      <bottom>
        <color indexed="63"/>
      </bottom>
    </border>
    <border>
      <left>
        <color indexed="63"/>
      </left>
      <right style="medium">
        <color theme="3" tint="0.3998500108718872"/>
      </right>
      <top style="medium">
        <color theme="3" tint="0.3998500108718872"/>
      </top>
      <bottom>
        <color indexed="63"/>
      </bottom>
    </border>
    <border>
      <left style="medium">
        <color theme="3" tint="0.399850010871887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>
        <color indexed="63"/>
      </bottom>
    </border>
    <border>
      <left style="medium">
        <color theme="3" tint="0.3998500108718872"/>
      </left>
      <right>
        <color indexed="63"/>
      </right>
      <top>
        <color indexed="63"/>
      </top>
      <bottom style="medium">
        <color theme="3" tint="0.3998500108718872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500108718872"/>
      </bottom>
    </border>
    <border>
      <left>
        <color indexed="63"/>
      </left>
      <right style="medium">
        <color theme="3" tint="0.3998500108718872"/>
      </right>
      <top>
        <color indexed="63"/>
      </top>
      <bottom style="medium">
        <color theme="3" tint="0.3998500108718872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center"/>
      <protection/>
    </xf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 applyProtection="1">
      <alignment horizontal="center" textRotation="90"/>
      <protection hidden="1"/>
    </xf>
    <xf numFmtId="0" fontId="1" fillId="0" borderId="13" xfId="0" applyFont="1" applyFill="1" applyBorder="1" applyAlignment="1" applyProtection="1">
      <alignment horizontal="center" textRotation="90"/>
      <protection hidden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1" fillId="0" borderId="19" xfId="54" applyNumberFormat="1" applyFont="1" applyFill="1" applyBorder="1" applyAlignment="1">
      <alignment horizontal="center" vertical="center"/>
      <protection/>
    </xf>
    <xf numFmtId="0" fontId="1" fillId="0" borderId="20" xfId="54" applyNumberFormat="1" applyFont="1" applyFill="1" applyBorder="1" applyAlignment="1">
      <alignment horizontal="center" vertical="center"/>
      <protection/>
    </xf>
    <xf numFmtId="0" fontId="1" fillId="0" borderId="21" xfId="54" applyNumberFormat="1" applyFont="1" applyFill="1" applyBorder="1" applyAlignment="1">
      <alignment horizontal="center" vertical="center"/>
      <protection/>
    </xf>
    <xf numFmtId="0" fontId="1" fillId="0" borderId="22" xfId="54" applyNumberFormat="1" applyFont="1" applyFill="1" applyBorder="1" applyAlignment="1">
      <alignment horizontal="center" vertical="center"/>
      <protection/>
    </xf>
    <xf numFmtId="0" fontId="1" fillId="0" borderId="13" xfId="54" applyNumberFormat="1" applyFont="1" applyFill="1" applyBorder="1" applyAlignment="1">
      <alignment horizontal="center" vertical="center"/>
      <protection/>
    </xf>
    <xf numFmtId="0" fontId="1" fillId="0" borderId="18" xfId="54" applyNumberFormat="1" applyFont="1" applyFill="1" applyBorder="1" applyAlignment="1">
      <alignment horizontal="center" vertical="center"/>
      <protection/>
    </xf>
    <xf numFmtId="0" fontId="1" fillId="0" borderId="23" xfId="0" applyFont="1" applyBorder="1" applyAlignment="1">
      <alignment horizontal="left" vertical="center" wrapText="1"/>
    </xf>
    <xf numFmtId="0" fontId="5" fillId="8" borderId="19" xfId="54" applyNumberFormat="1" applyFont="1" applyFill="1" applyBorder="1" applyAlignment="1">
      <alignment horizontal="center" vertical="center"/>
      <protection/>
    </xf>
    <xf numFmtId="0" fontId="5" fillId="8" borderId="21" xfId="54" applyNumberFormat="1" applyFont="1" applyFill="1" applyBorder="1" applyAlignment="1">
      <alignment horizontal="center" vertical="center"/>
      <protection/>
    </xf>
    <xf numFmtId="0" fontId="5" fillId="8" borderId="13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textRotation="90"/>
    </xf>
    <xf numFmtId="0" fontId="4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24" xfId="54" applyNumberFormat="1" applyFont="1" applyFill="1" applyBorder="1" applyAlignment="1">
      <alignment horizontal="center" vertical="center"/>
      <protection/>
    </xf>
    <xf numFmtId="0" fontId="1" fillId="0" borderId="25" xfId="54" applyNumberFormat="1" applyFont="1" applyFill="1" applyBorder="1" applyAlignment="1">
      <alignment horizontal="center" vertical="center"/>
      <protection/>
    </xf>
    <xf numFmtId="0" fontId="1" fillId="0" borderId="26" xfId="54" applyNumberFormat="1" applyFont="1" applyFill="1" applyBorder="1" applyAlignment="1">
      <alignment horizontal="center" vertical="center"/>
      <protection/>
    </xf>
    <xf numFmtId="0" fontId="1" fillId="8" borderId="19" xfId="54" applyNumberFormat="1" applyFont="1" applyFill="1" applyBorder="1" applyAlignment="1">
      <alignment horizontal="center" vertical="center"/>
      <protection/>
    </xf>
    <xf numFmtId="0" fontId="1" fillId="8" borderId="21" xfId="54" applyNumberFormat="1" applyFont="1" applyFill="1" applyBorder="1" applyAlignment="1">
      <alignment horizontal="center" vertical="center"/>
      <protection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54" applyNumberFormat="1" applyFont="1" applyFill="1" applyBorder="1" applyAlignment="1">
      <alignment horizontal="center" vertical="center"/>
      <protection/>
    </xf>
    <xf numFmtId="0" fontId="1" fillId="0" borderId="27" xfId="54" applyNumberFormat="1" applyFont="1" applyFill="1" applyBorder="1" applyAlignment="1">
      <alignment horizontal="center" vertical="center"/>
      <protection/>
    </xf>
    <xf numFmtId="0" fontId="1" fillId="0" borderId="28" xfId="54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textRotation="90"/>
    </xf>
    <xf numFmtId="9" fontId="1" fillId="0" borderId="19" xfId="54" applyNumberFormat="1" applyFont="1" applyFill="1" applyBorder="1" applyAlignment="1">
      <alignment horizontal="center" vertical="center"/>
      <protection/>
    </xf>
    <xf numFmtId="9" fontId="1" fillId="0" borderId="21" xfId="54" applyNumberFormat="1" applyFont="1" applyFill="1" applyBorder="1" applyAlignment="1">
      <alignment horizontal="center" vertical="center"/>
      <protection/>
    </xf>
    <xf numFmtId="9" fontId="1" fillId="0" borderId="13" xfId="54" applyNumberFormat="1" applyFont="1" applyFill="1" applyBorder="1" applyAlignment="1">
      <alignment horizontal="center" vertical="center"/>
      <protection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9" fontId="9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textRotation="90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 wrapText="1"/>
    </xf>
    <xf numFmtId="0" fontId="48" fillId="0" borderId="25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48" fillId="0" borderId="24" xfId="0" applyFont="1" applyFill="1" applyBorder="1" applyAlignment="1">
      <alignment vertical="center" wrapText="1"/>
    </xf>
    <xf numFmtId="0" fontId="48" fillId="0" borderId="26" xfId="0" applyFont="1" applyFill="1" applyBorder="1" applyAlignment="1">
      <alignment vertical="center" wrapText="1"/>
    </xf>
    <xf numFmtId="180" fontId="1" fillId="0" borderId="36" xfId="0" applyNumberFormat="1" applyFont="1" applyBorder="1" applyAlignment="1">
      <alignment horizontal="center"/>
    </xf>
    <xf numFmtId="180" fontId="1" fillId="0" borderId="3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" fillId="0" borderId="31" xfId="0" applyNumberFormat="1" applyFont="1" applyFill="1" applyBorder="1" applyAlignment="1">
      <alignment vertical="center" wrapText="1"/>
    </xf>
    <xf numFmtId="0" fontId="1" fillId="8" borderId="13" xfId="54" applyNumberFormat="1" applyFont="1" applyFill="1" applyBorder="1" applyAlignment="1">
      <alignment horizontal="center" vertical="center"/>
      <protection/>
    </xf>
    <xf numFmtId="0" fontId="1" fillId="15" borderId="27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vertical="center" wrapText="1"/>
    </xf>
    <xf numFmtId="0" fontId="1" fillId="33" borderId="28" xfId="0" applyNumberFormat="1" applyFont="1" applyFill="1" applyBorder="1" applyAlignment="1">
      <alignment horizontal="center" vertical="center"/>
    </xf>
    <xf numFmtId="0" fontId="1" fillId="33" borderId="18" xfId="54" applyNumberFormat="1" applyFont="1" applyFill="1" applyBorder="1" applyAlignment="1">
      <alignment horizontal="center" vertical="center"/>
      <protection/>
    </xf>
    <xf numFmtId="0" fontId="1" fillId="33" borderId="26" xfId="54" applyNumberFormat="1" applyFont="1" applyFill="1" applyBorder="1" applyAlignment="1">
      <alignment horizontal="center" vertical="center"/>
      <protection/>
    </xf>
    <xf numFmtId="0" fontId="1" fillId="33" borderId="28" xfId="54" applyNumberFormat="1" applyFont="1" applyFill="1" applyBorder="1" applyAlignment="1">
      <alignment horizontal="center" vertical="center"/>
      <protection/>
    </xf>
    <xf numFmtId="0" fontId="1" fillId="33" borderId="21" xfId="54" applyNumberFormat="1" applyFont="1" applyFill="1" applyBorder="1" applyAlignment="1">
      <alignment horizontal="center" vertical="center"/>
      <protection/>
    </xf>
    <xf numFmtId="0" fontId="1" fillId="33" borderId="13" xfId="54" applyNumberFormat="1" applyFont="1" applyFill="1" applyBorder="1" applyAlignment="1">
      <alignment horizontal="center" vertical="center"/>
      <protection/>
    </xf>
    <xf numFmtId="0" fontId="5" fillId="33" borderId="13" xfId="54" applyNumberFormat="1" applyFont="1" applyFill="1" applyBorder="1" applyAlignment="1">
      <alignment horizontal="center" vertical="center"/>
      <protection/>
    </xf>
    <xf numFmtId="0" fontId="1" fillId="33" borderId="37" xfId="0" applyFont="1" applyFill="1" applyBorder="1" applyAlignment="1">
      <alignment vertical="center" wrapText="1"/>
    </xf>
    <xf numFmtId="9" fontId="1" fillId="33" borderId="13" xfId="54" applyNumberFormat="1" applyFont="1" applyFill="1" applyBorder="1" applyAlignment="1">
      <alignment horizontal="center" vertical="center"/>
      <protection/>
    </xf>
    <xf numFmtId="0" fontId="1" fillId="15" borderId="29" xfId="0" applyNumberFormat="1" applyFont="1" applyFill="1" applyBorder="1" applyAlignment="1">
      <alignment horizontal="center" vertical="center"/>
    </xf>
    <xf numFmtId="0" fontId="1" fillId="34" borderId="29" xfId="0" applyNumberFormat="1" applyFont="1" applyFill="1" applyBorder="1" applyAlignment="1">
      <alignment horizontal="center" vertical="center"/>
    </xf>
    <xf numFmtId="0" fontId="1" fillId="34" borderId="27" xfId="0" applyNumberFormat="1" applyFont="1" applyFill="1" applyBorder="1" applyAlignment="1">
      <alignment horizontal="center" vertical="center"/>
    </xf>
    <xf numFmtId="0" fontId="1" fillId="34" borderId="28" xfId="0" applyNumberFormat="1" applyFont="1" applyFill="1" applyBorder="1" applyAlignment="1">
      <alignment horizontal="center" vertical="center"/>
    </xf>
    <xf numFmtId="180" fontId="49" fillId="35" borderId="0" xfId="0" applyNumberFormat="1" applyFont="1" applyFill="1" applyBorder="1" applyAlignment="1">
      <alignment horizontal="left" vertical="top"/>
    </xf>
    <xf numFmtId="180" fontId="49" fillId="35" borderId="0" xfId="0" applyNumberFormat="1" applyFont="1" applyFill="1" applyBorder="1" applyAlignment="1">
      <alignment horizontal="center" vertical="center"/>
    </xf>
    <xf numFmtId="180" fontId="49" fillId="35" borderId="0" xfId="0" applyNumberFormat="1" applyFont="1" applyFill="1" applyBorder="1" applyAlignment="1">
      <alignment horizontal="left" vertical="center"/>
    </xf>
    <xf numFmtId="9" fontId="49" fillId="35" borderId="0" xfId="0" applyNumberFormat="1" applyFont="1" applyFill="1" applyBorder="1" applyAlignment="1">
      <alignment horizontal="left" vertical="center"/>
    </xf>
    <xf numFmtId="0" fontId="1" fillId="34" borderId="18" xfId="54" applyNumberFormat="1" applyFont="1" applyFill="1" applyBorder="1" applyAlignment="1">
      <alignment horizontal="center" vertical="center"/>
      <protection/>
    </xf>
    <xf numFmtId="0" fontId="1" fillId="34" borderId="20" xfId="54" applyNumberFormat="1" applyFont="1" applyFill="1" applyBorder="1" applyAlignment="1">
      <alignment horizontal="center" vertical="center"/>
      <protection/>
    </xf>
    <xf numFmtId="0" fontId="1" fillId="34" borderId="22" xfId="54" applyNumberFormat="1" applyFont="1" applyFill="1" applyBorder="1" applyAlignment="1">
      <alignment horizontal="center" vertical="center"/>
      <protection/>
    </xf>
    <xf numFmtId="0" fontId="1" fillId="33" borderId="15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vertical="center" wrapText="1"/>
    </xf>
    <xf numFmtId="0" fontId="1" fillId="33" borderId="27" xfId="0" applyNumberFormat="1" applyFont="1" applyFill="1" applyBorder="1" applyAlignment="1">
      <alignment horizontal="center" vertical="center"/>
    </xf>
    <xf numFmtId="0" fontId="1" fillId="33" borderId="22" xfId="54" applyNumberFormat="1" applyFont="1" applyFill="1" applyBorder="1" applyAlignment="1">
      <alignment horizontal="center" vertical="center"/>
      <protection/>
    </xf>
    <xf numFmtId="0" fontId="1" fillId="33" borderId="25" xfId="54" applyNumberFormat="1" applyFont="1" applyFill="1" applyBorder="1" applyAlignment="1">
      <alignment horizontal="center" vertical="center"/>
      <protection/>
    </xf>
    <xf numFmtId="0" fontId="1" fillId="33" borderId="27" xfId="54" applyNumberFormat="1" applyFont="1" applyFill="1" applyBorder="1" applyAlignment="1">
      <alignment horizontal="center" vertical="center"/>
      <protection/>
    </xf>
    <xf numFmtId="0" fontId="5" fillId="33" borderId="21" xfId="54" applyNumberFormat="1" applyFont="1" applyFill="1" applyBorder="1" applyAlignment="1">
      <alignment horizontal="center" vertical="center"/>
      <protection/>
    </xf>
    <xf numFmtId="49" fontId="1" fillId="33" borderId="21" xfId="0" applyNumberFormat="1" applyFont="1" applyFill="1" applyBorder="1" applyAlignment="1">
      <alignment vertical="center" wrapText="1"/>
    </xf>
    <xf numFmtId="9" fontId="1" fillId="33" borderId="21" xfId="54" applyNumberFormat="1" applyFont="1" applyFill="1" applyBorder="1" applyAlignment="1">
      <alignment horizontal="center" vertical="center"/>
      <protection/>
    </xf>
    <xf numFmtId="0" fontId="49" fillId="0" borderId="21" xfId="0" applyFont="1" applyFill="1" applyBorder="1" applyAlignment="1">
      <alignment vertical="center" wrapText="1"/>
    </xf>
    <xf numFmtId="49" fontId="49" fillId="0" borderId="21" xfId="0" applyNumberFormat="1" applyFont="1" applyFill="1" applyBorder="1" applyAlignment="1">
      <alignment vertical="center" wrapText="1"/>
    </xf>
    <xf numFmtId="0" fontId="1" fillId="35" borderId="27" xfId="54" applyNumberFormat="1" applyFont="1" applyFill="1" applyBorder="1" applyAlignment="1">
      <alignment horizontal="center" vertical="center"/>
      <protection/>
    </xf>
    <xf numFmtId="0" fontId="5" fillId="0" borderId="38" xfId="0" applyFont="1" applyFill="1" applyBorder="1" applyAlignment="1">
      <alignment horizontal="center" wrapText="1"/>
    </xf>
    <xf numFmtId="0" fontId="1" fillId="0" borderId="39" xfId="0" applyFont="1" applyBorder="1" applyAlignment="1">
      <alignment/>
    </xf>
    <xf numFmtId="0" fontId="2" fillId="36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7" fillId="36" borderId="40" xfId="0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37" borderId="43" xfId="0" applyFont="1" applyFill="1" applyBorder="1" applyAlignment="1">
      <alignment wrapText="1"/>
    </xf>
    <xf numFmtId="0" fontId="5" fillId="37" borderId="44" xfId="0" applyFont="1" applyFill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5" fillId="37" borderId="51" xfId="0" applyFont="1" applyFill="1" applyBorder="1" applyAlignment="1">
      <alignment wrapText="1"/>
    </xf>
    <xf numFmtId="0" fontId="5" fillId="37" borderId="52" xfId="0" applyFont="1" applyFill="1" applyBorder="1" applyAlignment="1">
      <alignment wrapText="1"/>
    </xf>
    <xf numFmtId="0" fontId="5" fillId="37" borderId="53" xfId="0" applyFont="1" applyFill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5" fillId="35" borderId="57" xfId="0" applyFont="1" applyFill="1" applyBorder="1" applyAlignment="1">
      <alignment vertical="top"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11" width="5.75390625" style="1" customWidth="1"/>
    <col min="12" max="12" width="50.75390625" style="1" customWidth="1"/>
    <col min="13" max="15" width="9.125" style="1" customWidth="1"/>
    <col min="16" max="18" width="5.25390625" style="1" customWidth="1"/>
    <col min="19" max="19" width="4.625" style="1" customWidth="1"/>
    <col min="20" max="16384" width="9.125" style="1" customWidth="1"/>
  </cols>
  <sheetData>
    <row r="1" spans="1:19" ht="19.5" thickBot="1">
      <c r="A1" s="104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6"/>
      <c r="N1" s="107"/>
      <c r="O1" s="2"/>
      <c r="P1" s="3"/>
      <c r="Q1" s="3"/>
      <c r="R1" s="3"/>
      <c r="S1" s="3"/>
    </row>
    <row r="2" spans="1:19" ht="17.25" thickBot="1">
      <c r="A2" s="108" t="s">
        <v>4</v>
      </c>
      <c r="B2" s="109"/>
      <c r="C2" s="109"/>
      <c r="D2" s="109"/>
      <c r="E2" s="109"/>
      <c r="F2" s="109"/>
      <c r="G2" s="110"/>
      <c r="H2" s="110"/>
      <c r="I2" s="110"/>
      <c r="J2" s="110"/>
      <c r="K2" s="110"/>
      <c r="L2" s="106"/>
      <c r="M2" s="106"/>
      <c r="N2" s="107"/>
      <c r="O2" s="2"/>
      <c r="P2" s="4"/>
      <c r="Q2" s="4"/>
      <c r="R2" s="4"/>
      <c r="S2" s="4"/>
    </row>
    <row r="3" spans="1:19" ht="13.5" thickBot="1">
      <c r="A3" s="102" t="s">
        <v>0</v>
      </c>
      <c r="B3" s="103"/>
      <c r="C3" s="46">
        <v>15</v>
      </c>
      <c r="D3" s="46">
        <v>15</v>
      </c>
      <c r="E3" s="47">
        <v>15</v>
      </c>
      <c r="F3" s="48">
        <v>1</v>
      </c>
      <c r="G3" s="49">
        <v>35</v>
      </c>
      <c r="H3" s="50">
        <v>50</v>
      </c>
      <c r="I3" s="31">
        <v>50</v>
      </c>
      <c r="J3" s="31">
        <v>100</v>
      </c>
      <c r="K3" s="6"/>
      <c r="M3" s="51"/>
      <c r="N3" s="51"/>
      <c r="O3" s="5"/>
      <c r="P3" s="7"/>
      <c r="Q3" s="7"/>
      <c r="R3" s="7"/>
      <c r="S3" s="7"/>
    </row>
    <row r="4" spans="1:21" ht="125.25" thickBot="1">
      <c r="A4" s="8"/>
      <c r="B4" s="25"/>
      <c r="C4" s="9" t="s">
        <v>7</v>
      </c>
      <c r="D4" s="9" t="s">
        <v>8</v>
      </c>
      <c r="E4" s="10" t="s">
        <v>9</v>
      </c>
      <c r="F4" s="42" t="s">
        <v>11</v>
      </c>
      <c r="G4" s="17" t="s">
        <v>6</v>
      </c>
      <c r="H4" s="18" t="s">
        <v>10</v>
      </c>
      <c r="I4" s="16" t="s">
        <v>5</v>
      </c>
      <c r="J4" s="16" t="s">
        <v>3</v>
      </c>
      <c r="K4" s="16" t="s">
        <v>2</v>
      </c>
      <c r="L4" s="29" t="s">
        <v>1</v>
      </c>
      <c r="M4" s="52" t="s">
        <v>13</v>
      </c>
      <c r="N4" s="52" t="s">
        <v>12</v>
      </c>
      <c r="O4" s="5"/>
      <c r="P4" s="7"/>
      <c r="Q4" s="7"/>
      <c r="R4" s="7"/>
      <c r="S4" s="7"/>
      <c r="T4" s="53" t="s">
        <v>22</v>
      </c>
      <c r="U4" s="53" t="s">
        <v>23</v>
      </c>
    </row>
    <row r="5" spans="1:21" ht="12.75">
      <c r="A5" s="11">
        <v>1</v>
      </c>
      <c r="B5" s="59" t="s">
        <v>28</v>
      </c>
      <c r="C5" s="80">
        <v>12</v>
      </c>
      <c r="D5" s="20"/>
      <c r="E5" s="32"/>
      <c r="F5" s="39">
        <v>100</v>
      </c>
      <c r="G5" s="32">
        <f aca="true" t="shared" si="0" ref="G5:G13">35*F5/100</f>
        <v>35</v>
      </c>
      <c r="H5" s="35">
        <f>C5+G5</f>
        <v>47</v>
      </c>
      <c r="I5" s="19"/>
      <c r="J5" s="19"/>
      <c r="K5" s="26"/>
      <c r="L5" s="54"/>
      <c r="M5" s="19" t="s">
        <v>24</v>
      </c>
      <c r="N5" s="43">
        <v>0</v>
      </c>
      <c r="O5" s="5"/>
      <c r="P5" s="83" t="s">
        <v>14</v>
      </c>
      <c r="Q5" s="84"/>
      <c r="R5" s="84"/>
      <c r="S5" s="7"/>
      <c r="T5" s="61">
        <f>C5*100/15</f>
        <v>80</v>
      </c>
      <c r="U5" s="62"/>
    </row>
    <row r="6" spans="1:21" ht="12.75" customHeight="1">
      <c r="A6" s="12">
        <v>2</v>
      </c>
      <c r="B6" s="57" t="s">
        <v>31</v>
      </c>
      <c r="C6" s="81">
        <v>8.5</v>
      </c>
      <c r="D6" s="89">
        <v>12.5</v>
      </c>
      <c r="E6" s="33"/>
      <c r="F6" s="40">
        <v>100</v>
      </c>
      <c r="G6" s="33">
        <f t="shared" si="0"/>
        <v>35</v>
      </c>
      <c r="H6" s="36">
        <f>D6+G6</f>
        <v>47.5</v>
      </c>
      <c r="I6" s="21"/>
      <c r="J6" s="21"/>
      <c r="K6" s="27"/>
      <c r="L6" s="55"/>
      <c r="M6" s="21" t="s">
        <v>24</v>
      </c>
      <c r="N6" s="44">
        <v>0</v>
      </c>
      <c r="O6" s="5"/>
      <c r="P6" s="85" t="s">
        <v>15</v>
      </c>
      <c r="Q6" s="84"/>
      <c r="R6" s="86">
        <v>0.1</v>
      </c>
      <c r="S6" s="7"/>
      <c r="T6" s="61">
        <f>C6*100/15</f>
        <v>56.666666666666664</v>
      </c>
      <c r="U6" s="61">
        <f>D6*100/15</f>
        <v>83.33333333333333</v>
      </c>
    </row>
    <row r="7" spans="1:21" ht="12.75">
      <c r="A7" s="12">
        <v>3</v>
      </c>
      <c r="B7" s="57" t="s">
        <v>29</v>
      </c>
      <c r="C7" s="81">
        <v>9.5</v>
      </c>
      <c r="D7" s="22"/>
      <c r="E7" s="33"/>
      <c r="F7" s="40">
        <v>85</v>
      </c>
      <c r="G7" s="33">
        <f t="shared" si="0"/>
        <v>29.75</v>
      </c>
      <c r="H7" s="36">
        <f>C7+G7</f>
        <v>39.25</v>
      </c>
      <c r="I7" s="21"/>
      <c r="J7" s="21"/>
      <c r="K7" s="27"/>
      <c r="L7" s="55"/>
      <c r="M7" s="21" t="s">
        <v>15</v>
      </c>
      <c r="N7" s="44">
        <v>-0.1</v>
      </c>
      <c r="O7" s="5"/>
      <c r="P7" s="85" t="s">
        <v>61</v>
      </c>
      <c r="Q7" s="84"/>
      <c r="R7" s="86">
        <v>0.1</v>
      </c>
      <c r="S7" s="7"/>
      <c r="T7" s="61">
        <f>C7*100/15</f>
        <v>63.333333333333336</v>
      </c>
      <c r="U7" s="62"/>
    </row>
    <row r="8" spans="1:21" ht="12.75">
      <c r="A8" s="12">
        <v>4</v>
      </c>
      <c r="B8" s="57" t="s">
        <v>30</v>
      </c>
      <c r="C8" s="81">
        <v>10.5</v>
      </c>
      <c r="D8" s="22"/>
      <c r="E8" s="33"/>
      <c r="F8" s="40">
        <v>95</v>
      </c>
      <c r="G8" s="33">
        <f t="shared" si="0"/>
        <v>33.25</v>
      </c>
      <c r="H8" s="36">
        <f>C8+G8</f>
        <v>43.75</v>
      </c>
      <c r="I8" s="21"/>
      <c r="J8" s="21"/>
      <c r="K8" s="27"/>
      <c r="L8" s="55" t="s">
        <v>65</v>
      </c>
      <c r="M8" s="21" t="s">
        <v>24</v>
      </c>
      <c r="N8" s="44">
        <v>0</v>
      </c>
      <c r="O8" s="5"/>
      <c r="P8" s="85" t="s">
        <v>16</v>
      </c>
      <c r="Q8" s="84"/>
      <c r="R8" s="86">
        <v>0.2</v>
      </c>
      <c r="S8" s="7"/>
      <c r="T8" s="61">
        <f aca="true" t="shared" si="1" ref="T8:U44">C8*100/15</f>
        <v>70</v>
      </c>
      <c r="U8" s="62"/>
    </row>
    <row r="9" spans="1:21" ht="13.5" thickBot="1">
      <c r="A9" s="14">
        <v>5</v>
      </c>
      <c r="B9" s="60" t="s">
        <v>32</v>
      </c>
      <c r="C9" s="82">
        <v>8.5</v>
      </c>
      <c r="D9" s="87">
        <v>11.5</v>
      </c>
      <c r="E9" s="34"/>
      <c r="F9" s="41">
        <v>100</v>
      </c>
      <c r="G9" s="34">
        <f t="shared" si="0"/>
        <v>35</v>
      </c>
      <c r="H9" s="36">
        <f>D9+G9</f>
        <v>46.5</v>
      </c>
      <c r="I9" s="23"/>
      <c r="J9" s="23"/>
      <c r="K9" s="28"/>
      <c r="L9" s="67"/>
      <c r="M9" s="23" t="s">
        <v>24</v>
      </c>
      <c r="N9" s="45">
        <v>0</v>
      </c>
      <c r="O9" s="5"/>
      <c r="P9" s="85" t="s">
        <v>17</v>
      </c>
      <c r="Q9" s="84"/>
      <c r="R9" s="86">
        <v>0.3</v>
      </c>
      <c r="S9" s="7"/>
      <c r="T9" s="61">
        <f t="shared" si="1"/>
        <v>56.666666666666664</v>
      </c>
      <c r="U9" s="61">
        <f t="shared" si="1"/>
        <v>76.66666666666667</v>
      </c>
    </row>
    <row r="10" spans="1:21" ht="12.75">
      <c r="A10" s="11">
        <v>6</v>
      </c>
      <c r="B10" s="59" t="s">
        <v>33</v>
      </c>
      <c r="C10" s="80">
        <v>13</v>
      </c>
      <c r="D10" s="20"/>
      <c r="E10" s="32"/>
      <c r="F10" s="39">
        <v>100</v>
      </c>
      <c r="G10" s="32">
        <f t="shared" si="0"/>
        <v>35</v>
      </c>
      <c r="H10" s="35">
        <f>C10+G10</f>
        <v>48</v>
      </c>
      <c r="I10" s="19"/>
      <c r="J10" s="19"/>
      <c r="K10" s="26"/>
      <c r="L10" s="64"/>
      <c r="M10" s="19" t="s">
        <v>24</v>
      </c>
      <c r="N10" s="43">
        <v>0</v>
      </c>
      <c r="O10" s="5"/>
      <c r="P10" s="85" t="s">
        <v>18</v>
      </c>
      <c r="Q10" s="84"/>
      <c r="R10" s="86">
        <v>0.4</v>
      </c>
      <c r="S10" s="7"/>
      <c r="T10" s="61">
        <f t="shared" si="1"/>
        <v>86.66666666666667</v>
      </c>
      <c r="U10" s="61"/>
    </row>
    <row r="11" spans="1:21" ht="12.75">
      <c r="A11" s="12">
        <v>7</v>
      </c>
      <c r="B11" s="57" t="s">
        <v>34</v>
      </c>
      <c r="C11" s="66">
        <v>6</v>
      </c>
      <c r="D11" s="89">
        <v>12</v>
      </c>
      <c r="E11" s="33"/>
      <c r="F11" s="40">
        <v>100</v>
      </c>
      <c r="G11" s="33">
        <f t="shared" si="0"/>
        <v>35</v>
      </c>
      <c r="H11" s="36">
        <f>D11+G11</f>
        <v>47</v>
      </c>
      <c r="I11" s="21"/>
      <c r="J11" s="21"/>
      <c r="K11" s="27"/>
      <c r="L11" s="55"/>
      <c r="M11" s="21" t="s">
        <v>24</v>
      </c>
      <c r="N11" s="44">
        <v>0</v>
      </c>
      <c r="O11" s="5"/>
      <c r="P11" s="85" t="s">
        <v>19</v>
      </c>
      <c r="Q11" s="84"/>
      <c r="R11" s="86">
        <v>0.5</v>
      </c>
      <c r="S11" s="7"/>
      <c r="T11" s="61">
        <f t="shared" si="1"/>
        <v>40</v>
      </c>
      <c r="U11" s="61">
        <f t="shared" si="1"/>
        <v>80</v>
      </c>
    </row>
    <row r="12" spans="1:21" ht="12.75">
      <c r="A12" s="12">
        <v>8</v>
      </c>
      <c r="B12" s="57" t="s">
        <v>35</v>
      </c>
      <c r="C12" s="81">
        <v>10.5</v>
      </c>
      <c r="D12" s="22"/>
      <c r="E12" s="33"/>
      <c r="F12" s="40">
        <v>100</v>
      </c>
      <c r="G12" s="33">
        <f t="shared" si="0"/>
        <v>35</v>
      </c>
      <c r="H12" s="36">
        <f>C12+G12</f>
        <v>45.5</v>
      </c>
      <c r="I12" s="21"/>
      <c r="J12" s="21"/>
      <c r="K12" s="27"/>
      <c r="L12" s="55"/>
      <c r="M12" s="21" t="s">
        <v>24</v>
      </c>
      <c r="N12" s="44">
        <v>0</v>
      </c>
      <c r="O12" s="5"/>
      <c r="P12" s="85" t="s">
        <v>20</v>
      </c>
      <c r="Q12" s="84"/>
      <c r="R12" s="86">
        <v>0.6</v>
      </c>
      <c r="S12" s="7"/>
      <c r="T12" s="61">
        <f t="shared" si="1"/>
        <v>70</v>
      </c>
      <c r="U12" s="61"/>
    </row>
    <row r="13" spans="1:21" ht="25.5">
      <c r="A13" s="12">
        <v>9</v>
      </c>
      <c r="B13" s="57" t="s">
        <v>36</v>
      </c>
      <c r="C13" s="81">
        <v>12.5</v>
      </c>
      <c r="D13" s="22"/>
      <c r="E13" s="33"/>
      <c r="F13" s="101">
        <v>95</v>
      </c>
      <c r="G13" s="33">
        <f t="shared" si="0"/>
        <v>33.25</v>
      </c>
      <c r="H13" s="36">
        <f>C13+G13</f>
        <v>45.75</v>
      </c>
      <c r="I13" s="21"/>
      <c r="J13" s="21"/>
      <c r="K13" s="27"/>
      <c r="L13" s="99" t="s">
        <v>63</v>
      </c>
      <c r="M13" s="21" t="s">
        <v>24</v>
      </c>
      <c r="N13" s="44">
        <v>0</v>
      </c>
      <c r="O13" s="5"/>
      <c r="P13" s="85" t="s">
        <v>21</v>
      </c>
      <c r="Q13" s="84"/>
      <c r="R13" s="86">
        <v>0.7</v>
      </c>
      <c r="S13" s="7"/>
      <c r="T13" s="61">
        <f t="shared" si="1"/>
        <v>83.33333333333333</v>
      </c>
      <c r="U13" s="61"/>
    </row>
    <row r="14" spans="1:21" ht="13.5" thickBot="1">
      <c r="A14" s="68">
        <v>10</v>
      </c>
      <c r="B14" s="69" t="s">
        <v>37</v>
      </c>
      <c r="C14" s="70"/>
      <c r="D14" s="71"/>
      <c r="E14" s="72"/>
      <c r="F14" s="73"/>
      <c r="G14" s="72"/>
      <c r="H14" s="74"/>
      <c r="I14" s="75"/>
      <c r="J14" s="75"/>
      <c r="K14" s="76"/>
      <c r="L14" s="77" t="s">
        <v>62</v>
      </c>
      <c r="M14" s="75"/>
      <c r="N14" s="78"/>
      <c r="O14" s="5"/>
      <c r="P14" s="7"/>
      <c r="Q14" s="7"/>
      <c r="R14" s="7"/>
      <c r="S14" s="7"/>
      <c r="T14" s="61">
        <f>C14*100/15</f>
        <v>0</v>
      </c>
      <c r="U14" s="61"/>
    </row>
    <row r="15" spans="1:21" ht="12.75">
      <c r="A15" s="11">
        <v>11</v>
      </c>
      <c r="B15" s="59" t="s">
        <v>38</v>
      </c>
      <c r="C15" s="80">
        <v>13</v>
      </c>
      <c r="D15" s="20"/>
      <c r="E15" s="32"/>
      <c r="F15" s="39">
        <v>100</v>
      </c>
      <c r="G15" s="32">
        <f>35*F15/100</f>
        <v>35</v>
      </c>
      <c r="H15" s="35">
        <f>C15+G15</f>
        <v>48</v>
      </c>
      <c r="I15" s="19"/>
      <c r="J15" s="19"/>
      <c r="K15" s="26"/>
      <c r="L15" s="54"/>
      <c r="M15" s="19" t="s">
        <v>24</v>
      </c>
      <c r="N15" s="43">
        <v>0</v>
      </c>
      <c r="O15" s="5"/>
      <c r="P15" s="7"/>
      <c r="Q15" s="7"/>
      <c r="R15" s="7"/>
      <c r="S15" s="7"/>
      <c r="T15" s="61">
        <f t="shared" si="1"/>
        <v>86.66666666666667</v>
      </c>
      <c r="U15" s="61"/>
    </row>
    <row r="16" spans="1:21" ht="12.75">
      <c r="A16" s="12">
        <v>12</v>
      </c>
      <c r="B16" s="57" t="s">
        <v>39</v>
      </c>
      <c r="C16" s="81">
        <v>15</v>
      </c>
      <c r="D16" s="22"/>
      <c r="E16" s="33"/>
      <c r="F16" s="40">
        <v>100</v>
      </c>
      <c r="G16" s="33">
        <f>35*F16/100</f>
        <v>35</v>
      </c>
      <c r="H16" s="36">
        <f>C16+G16</f>
        <v>50</v>
      </c>
      <c r="I16" s="21"/>
      <c r="J16" s="21"/>
      <c r="K16" s="27"/>
      <c r="L16" s="56"/>
      <c r="M16" s="21" t="s">
        <v>24</v>
      </c>
      <c r="N16" s="44">
        <v>0</v>
      </c>
      <c r="O16" s="5"/>
      <c r="P16" s="7"/>
      <c r="Q16" s="7"/>
      <c r="R16" s="7"/>
      <c r="S16" s="7"/>
      <c r="T16" s="61">
        <f t="shared" si="1"/>
        <v>100</v>
      </c>
      <c r="U16" s="61"/>
    </row>
    <row r="17" spans="1:21" ht="12.75">
      <c r="A17" s="90">
        <v>13</v>
      </c>
      <c r="B17" s="91" t="s">
        <v>40</v>
      </c>
      <c r="C17" s="92"/>
      <c r="D17" s="93"/>
      <c r="E17" s="94"/>
      <c r="F17" s="95"/>
      <c r="G17" s="94"/>
      <c r="H17" s="74"/>
      <c r="I17" s="74"/>
      <c r="J17" s="74"/>
      <c r="K17" s="96"/>
      <c r="L17" s="97" t="s">
        <v>62</v>
      </c>
      <c r="M17" s="74"/>
      <c r="N17" s="98"/>
      <c r="O17" s="5"/>
      <c r="P17" s="7"/>
      <c r="Q17" s="7"/>
      <c r="R17" s="7"/>
      <c r="S17" s="7"/>
      <c r="T17" s="61">
        <f t="shared" si="1"/>
        <v>0</v>
      </c>
      <c r="U17" s="61"/>
    </row>
    <row r="18" spans="1:21" ht="12.75">
      <c r="A18" s="12">
        <v>14</v>
      </c>
      <c r="B18" s="57" t="s">
        <v>41</v>
      </c>
      <c r="C18" s="66">
        <v>4.5</v>
      </c>
      <c r="D18" s="89">
        <v>14</v>
      </c>
      <c r="E18" s="33"/>
      <c r="F18" s="40">
        <v>90</v>
      </c>
      <c r="G18" s="33">
        <f>35*F18/100</f>
        <v>31.5</v>
      </c>
      <c r="H18" s="36">
        <f>D18+G18</f>
        <v>45.5</v>
      </c>
      <c r="I18" s="21"/>
      <c r="J18" s="21"/>
      <c r="K18" s="27"/>
      <c r="L18" s="56"/>
      <c r="M18" s="21" t="s">
        <v>15</v>
      </c>
      <c r="N18" s="44">
        <v>-0.1</v>
      </c>
      <c r="O18" s="5"/>
      <c r="P18" s="7"/>
      <c r="Q18" s="7"/>
      <c r="R18" s="7"/>
      <c r="S18" s="7"/>
      <c r="T18" s="61">
        <f t="shared" si="1"/>
        <v>30</v>
      </c>
      <c r="U18" s="61">
        <f t="shared" si="1"/>
        <v>93.33333333333333</v>
      </c>
    </row>
    <row r="19" spans="1:21" ht="13.5" thickBot="1">
      <c r="A19" s="14">
        <v>15</v>
      </c>
      <c r="B19" s="60" t="s">
        <v>42</v>
      </c>
      <c r="C19" s="82">
        <v>10.5</v>
      </c>
      <c r="D19" s="24"/>
      <c r="E19" s="34"/>
      <c r="F19" s="41">
        <v>85</v>
      </c>
      <c r="G19" s="34">
        <f>35*F19/100</f>
        <v>29.75</v>
      </c>
      <c r="H19" s="36">
        <f>C19+G19</f>
        <v>40.25</v>
      </c>
      <c r="I19" s="23"/>
      <c r="J19" s="23"/>
      <c r="K19" s="28"/>
      <c r="L19" s="58" t="s">
        <v>64</v>
      </c>
      <c r="M19" s="23" t="s">
        <v>15</v>
      </c>
      <c r="N19" s="45">
        <v>-0.1</v>
      </c>
      <c r="O19" s="5"/>
      <c r="P19" s="7"/>
      <c r="Q19" s="7"/>
      <c r="R19" s="7"/>
      <c r="S19" s="7"/>
      <c r="T19" s="61">
        <f t="shared" si="1"/>
        <v>70</v>
      </c>
      <c r="U19" s="61"/>
    </row>
    <row r="20" spans="1:21" ht="12.75">
      <c r="A20" s="11">
        <v>16</v>
      </c>
      <c r="B20" s="59" t="s">
        <v>43</v>
      </c>
      <c r="C20" s="80">
        <v>14.5</v>
      </c>
      <c r="D20" s="20"/>
      <c r="E20" s="32"/>
      <c r="F20" s="39">
        <v>100</v>
      </c>
      <c r="G20" s="32">
        <f>35*F20/100</f>
        <v>35</v>
      </c>
      <c r="H20" s="35">
        <f>C20+G20</f>
        <v>49.5</v>
      </c>
      <c r="I20" s="19"/>
      <c r="J20" s="19"/>
      <c r="K20" s="26"/>
      <c r="L20" s="54"/>
      <c r="M20" s="19" t="s">
        <v>24</v>
      </c>
      <c r="N20" s="43">
        <v>0</v>
      </c>
      <c r="O20" s="5"/>
      <c r="P20" s="7"/>
      <c r="Q20" s="7"/>
      <c r="R20" s="7"/>
      <c r="S20" s="7"/>
      <c r="T20" s="61">
        <f t="shared" si="1"/>
        <v>96.66666666666667</v>
      </c>
      <c r="U20" s="61"/>
    </row>
    <row r="21" spans="1:21" ht="25.5">
      <c r="A21" s="12">
        <v>17</v>
      </c>
      <c r="B21" s="57" t="s">
        <v>44</v>
      </c>
      <c r="C21" s="81">
        <v>14</v>
      </c>
      <c r="D21" s="22"/>
      <c r="E21" s="33"/>
      <c r="F21" s="101">
        <v>90</v>
      </c>
      <c r="G21" s="33">
        <f>35*F21/100</f>
        <v>31.5</v>
      </c>
      <c r="H21" s="36">
        <f>C21+G21</f>
        <v>45.5</v>
      </c>
      <c r="I21" s="21"/>
      <c r="J21" s="21"/>
      <c r="K21" s="27"/>
      <c r="L21" s="100" t="s">
        <v>66</v>
      </c>
      <c r="M21" s="21" t="s">
        <v>15</v>
      </c>
      <c r="N21" s="44">
        <v>-0.1</v>
      </c>
      <c r="O21" s="5"/>
      <c r="P21" s="7"/>
      <c r="Q21" s="7"/>
      <c r="R21" s="7"/>
      <c r="S21" s="7"/>
      <c r="T21" s="61">
        <f t="shared" si="1"/>
        <v>93.33333333333333</v>
      </c>
      <c r="U21" s="61"/>
    </row>
    <row r="22" spans="1:21" ht="12.75">
      <c r="A22" s="12">
        <v>18</v>
      </c>
      <c r="B22" s="57" t="s">
        <v>45</v>
      </c>
      <c r="C22" s="81">
        <v>11</v>
      </c>
      <c r="D22" s="22"/>
      <c r="E22" s="33"/>
      <c r="F22" s="40">
        <v>100</v>
      </c>
      <c r="G22" s="33">
        <f>35*F22/100</f>
        <v>35</v>
      </c>
      <c r="H22" s="36">
        <f>C22+G22</f>
        <v>46</v>
      </c>
      <c r="I22" s="21"/>
      <c r="J22" s="21"/>
      <c r="K22" s="27"/>
      <c r="L22" s="56"/>
      <c r="M22" s="21" t="s">
        <v>24</v>
      </c>
      <c r="N22" s="44">
        <v>0</v>
      </c>
      <c r="O22" s="5"/>
      <c r="P22" s="7"/>
      <c r="Q22" s="7"/>
      <c r="R22" s="7"/>
      <c r="S22" s="7"/>
      <c r="T22" s="61">
        <f t="shared" si="1"/>
        <v>73.33333333333333</v>
      </c>
      <c r="U22" s="61"/>
    </row>
    <row r="23" spans="1:21" ht="12.75">
      <c r="A23" s="12">
        <v>19</v>
      </c>
      <c r="B23" s="57" t="s">
        <v>46</v>
      </c>
      <c r="C23" s="66">
        <v>3.5</v>
      </c>
      <c r="D23" s="89">
        <v>14.5</v>
      </c>
      <c r="E23" s="33"/>
      <c r="F23" s="101"/>
      <c r="G23" s="33"/>
      <c r="H23" s="36"/>
      <c r="I23" s="21"/>
      <c r="J23" s="21"/>
      <c r="K23" s="27"/>
      <c r="L23" s="56"/>
      <c r="M23" s="21"/>
      <c r="N23" s="44"/>
      <c r="O23" s="5"/>
      <c r="P23" s="7"/>
      <c r="Q23" s="7"/>
      <c r="R23" s="7"/>
      <c r="S23" s="7"/>
      <c r="T23" s="61">
        <f t="shared" si="1"/>
        <v>23.333333333333332</v>
      </c>
      <c r="U23" s="61">
        <f t="shared" si="1"/>
        <v>96.66666666666667</v>
      </c>
    </row>
    <row r="24" spans="1:21" ht="13.5" thickBot="1">
      <c r="A24" s="14">
        <v>20</v>
      </c>
      <c r="B24" s="60" t="s">
        <v>47</v>
      </c>
      <c r="C24" s="82">
        <v>11</v>
      </c>
      <c r="D24" s="24"/>
      <c r="E24" s="34"/>
      <c r="F24" s="41">
        <v>100</v>
      </c>
      <c r="G24" s="34">
        <f>35*F24/100</f>
        <v>35</v>
      </c>
      <c r="H24" s="36">
        <f>C24+G24</f>
        <v>46</v>
      </c>
      <c r="I24" s="23"/>
      <c r="J24" s="23"/>
      <c r="K24" s="28"/>
      <c r="L24" s="58"/>
      <c r="M24" s="23" t="s">
        <v>24</v>
      </c>
      <c r="N24" s="45">
        <v>0</v>
      </c>
      <c r="O24" s="5"/>
      <c r="P24" s="7"/>
      <c r="Q24" s="7"/>
      <c r="R24" s="7"/>
      <c r="S24" s="7"/>
      <c r="T24" s="61">
        <f t="shared" si="1"/>
        <v>73.33333333333333</v>
      </c>
      <c r="U24" s="61"/>
    </row>
    <row r="25" spans="1:21" ht="12.75">
      <c r="A25" s="11">
        <v>21</v>
      </c>
      <c r="B25" s="59" t="s">
        <v>48</v>
      </c>
      <c r="C25" s="80">
        <v>9</v>
      </c>
      <c r="D25" s="20"/>
      <c r="E25" s="32"/>
      <c r="F25" s="39"/>
      <c r="G25" s="32"/>
      <c r="H25" s="35"/>
      <c r="I25" s="19"/>
      <c r="J25" s="19"/>
      <c r="K25" s="26"/>
      <c r="L25" s="54"/>
      <c r="M25" s="19" t="s">
        <v>15</v>
      </c>
      <c r="N25" s="43">
        <v>-0.1</v>
      </c>
      <c r="O25" s="5"/>
      <c r="P25" s="7"/>
      <c r="Q25" s="7"/>
      <c r="R25" s="7"/>
      <c r="S25" s="7"/>
      <c r="T25" s="61">
        <f t="shared" si="1"/>
        <v>60</v>
      </c>
      <c r="U25" s="61"/>
    </row>
    <row r="26" spans="1:21" ht="12.75">
      <c r="A26" s="12">
        <v>22</v>
      </c>
      <c r="B26" s="57" t="s">
        <v>49</v>
      </c>
      <c r="C26" s="81">
        <v>12.5</v>
      </c>
      <c r="D26" s="22"/>
      <c r="E26" s="33"/>
      <c r="F26" s="40">
        <v>100</v>
      </c>
      <c r="G26" s="33">
        <f>35*F26/100</f>
        <v>35</v>
      </c>
      <c r="H26" s="36">
        <f>C26+G26</f>
        <v>47.5</v>
      </c>
      <c r="I26" s="21"/>
      <c r="J26" s="21"/>
      <c r="K26" s="27"/>
      <c r="L26" s="56"/>
      <c r="M26" s="21" t="s">
        <v>24</v>
      </c>
      <c r="N26" s="44">
        <v>0</v>
      </c>
      <c r="O26" s="5"/>
      <c r="P26" s="7"/>
      <c r="Q26" s="7"/>
      <c r="R26" s="7"/>
      <c r="S26" s="7"/>
      <c r="T26" s="61">
        <f t="shared" si="1"/>
        <v>83.33333333333333</v>
      </c>
      <c r="U26" s="61"/>
    </row>
    <row r="27" spans="1:21" ht="12.75">
      <c r="A27" s="12"/>
      <c r="B27" s="57"/>
      <c r="C27" s="37"/>
      <c r="D27" s="22"/>
      <c r="E27" s="33"/>
      <c r="F27" s="40"/>
      <c r="G27" s="33"/>
      <c r="H27" s="36"/>
      <c r="I27" s="21"/>
      <c r="J27" s="21"/>
      <c r="K27" s="27"/>
      <c r="L27" s="56"/>
      <c r="M27" s="21"/>
      <c r="N27" s="44"/>
      <c r="O27" s="5"/>
      <c r="P27" s="7"/>
      <c r="Q27" s="7"/>
      <c r="R27" s="7"/>
      <c r="S27" s="7"/>
      <c r="T27" s="61">
        <f t="shared" si="1"/>
        <v>0</v>
      </c>
      <c r="U27" s="61"/>
    </row>
    <row r="28" spans="1:21" ht="12.75">
      <c r="A28" s="12"/>
      <c r="B28" s="57"/>
      <c r="C28" s="37"/>
      <c r="D28" s="22"/>
      <c r="E28" s="33"/>
      <c r="F28" s="40"/>
      <c r="G28" s="33"/>
      <c r="H28" s="36"/>
      <c r="I28" s="21"/>
      <c r="J28" s="21"/>
      <c r="K28" s="27"/>
      <c r="L28" s="56"/>
      <c r="M28" s="21"/>
      <c r="N28" s="44"/>
      <c r="O28" s="5"/>
      <c r="P28" s="7"/>
      <c r="Q28" s="7"/>
      <c r="R28" s="7"/>
      <c r="S28" s="7"/>
      <c r="T28" s="61">
        <f t="shared" si="1"/>
        <v>0</v>
      </c>
      <c r="U28" s="61"/>
    </row>
    <row r="29" spans="1:21" ht="13.5" thickBot="1">
      <c r="A29" s="14"/>
      <c r="B29" s="60"/>
      <c r="C29" s="38"/>
      <c r="D29" s="24"/>
      <c r="E29" s="34"/>
      <c r="F29" s="41"/>
      <c r="G29" s="34"/>
      <c r="H29" s="36"/>
      <c r="I29" s="23"/>
      <c r="J29" s="23"/>
      <c r="K29" s="28"/>
      <c r="L29" s="58"/>
      <c r="M29" s="23"/>
      <c r="N29" s="45"/>
      <c r="O29" s="5"/>
      <c r="P29" s="7"/>
      <c r="Q29" s="7"/>
      <c r="R29" s="7"/>
      <c r="S29" s="7"/>
      <c r="T29" s="61">
        <f t="shared" si="1"/>
        <v>0</v>
      </c>
      <c r="U29" s="61"/>
    </row>
    <row r="30" spans="1:21" ht="12.75">
      <c r="A30" s="11">
        <v>23</v>
      </c>
      <c r="B30" s="59" t="s">
        <v>50</v>
      </c>
      <c r="C30" s="80">
        <v>15</v>
      </c>
      <c r="D30" s="20"/>
      <c r="E30" s="32"/>
      <c r="F30" s="39">
        <v>100</v>
      </c>
      <c r="G30" s="32">
        <f>35*F30/100</f>
        <v>35</v>
      </c>
      <c r="H30" s="35">
        <f>C30+G30</f>
        <v>50</v>
      </c>
      <c r="I30" s="19"/>
      <c r="J30" s="19"/>
      <c r="K30" s="26"/>
      <c r="L30" s="54"/>
      <c r="M30" s="19" t="s">
        <v>24</v>
      </c>
      <c r="N30" s="43">
        <v>0</v>
      </c>
      <c r="O30" s="5"/>
      <c r="P30" s="7"/>
      <c r="Q30" s="7"/>
      <c r="R30" s="7"/>
      <c r="S30" s="7"/>
      <c r="T30" s="61">
        <f t="shared" si="1"/>
        <v>100</v>
      </c>
      <c r="U30" s="61"/>
    </row>
    <row r="31" spans="1:21" ht="12.75">
      <c r="A31" s="12">
        <v>24</v>
      </c>
      <c r="B31" s="57" t="s">
        <v>51</v>
      </c>
      <c r="C31" s="81">
        <v>14.5</v>
      </c>
      <c r="D31" s="22"/>
      <c r="E31" s="33"/>
      <c r="F31" s="40">
        <v>95</v>
      </c>
      <c r="G31" s="33">
        <f>35*F31/100</f>
        <v>33.25</v>
      </c>
      <c r="H31" s="36">
        <f>C31+G31</f>
        <v>47.75</v>
      </c>
      <c r="I31" s="21"/>
      <c r="J31" s="21"/>
      <c r="K31" s="27"/>
      <c r="L31" s="56" t="s">
        <v>64</v>
      </c>
      <c r="M31" s="21" t="s">
        <v>24</v>
      </c>
      <c r="N31" s="44">
        <v>0</v>
      </c>
      <c r="O31" s="5"/>
      <c r="P31" s="7"/>
      <c r="Q31" s="7"/>
      <c r="R31" s="7"/>
      <c r="S31" s="7"/>
      <c r="T31" s="61">
        <f t="shared" si="1"/>
        <v>96.66666666666667</v>
      </c>
      <c r="U31" s="61"/>
    </row>
    <row r="32" spans="1:21" ht="12.75">
      <c r="A32" s="12">
        <v>25</v>
      </c>
      <c r="B32" s="57" t="s">
        <v>52</v>
      </c>
      <c r="C32" s="81">
        <v>12.5</v>
      </c>
      <c r="D32" s="22"/>
      <c r="E32" s="33"/>
      <c r="F32" s="40"/>
      <c r="G32" s="33"/>
      <c r="H32" s="36"/>
      <c r="I32" s="21"/>
      <c r="J32" s="21"/>
      <c r="K32" s="27"/>
      <c r="L32" s="56"/>
      <c r="M32" s="21" t="s">
        <v>24</v>
      </c>
      <c r="N32" s="44">
        <v>0</v>
      </c>
      <c r="O32" s="5"/>
      <c r="P32" s="7"/>
      <c r="Q32" s="7"/>
      <c r="R32" s="7"/>
      <c r="S32" s="7"/>
      <c r="T32" s="61">
        <f t="shared" si="1"/>
        <v>83.33333333333333</v>
      </c>
      <c r="U32" s="61"/>
    </row>
    <row r="33" spans="1:21" ht="12.75">
      <c r="A33" s="12">
        <v>26</v>
      </c>
      <c r="B33" s="57" t="s">
        <v>53</v>
      </c>
      <c r="C33" s="81">
        <v>9.5</v>
      </c>
      <c r="D33" s="89">
        <v>10.5</v>
      </c>
      <c r="E33" s="33"/>
      <c r="F33" s="101"/>
      <c r="G33" s="33"/>
      <c r="H33" s="36"/>
      <c r="I33" s="21"/>
      <c r="J33" s="21"/>
      <c r="K33" s="27"/>
      <c r="L33" s="56"/>
      <c r="M33" s="21" t="s">
        <v>24</v>
      </c>
      <c r="N33" s="44">
        <v>0</v>
      </c>
      <c r="O33" s="5"/>
      <c r="P33" s="7"/>
      <c r="Q33" s="7"/>
      <c r="R33" s="7"/>
      <c r="S33" s="7"/>
      <c r="T33" s="61">
        <f t="shared" si="1"/>
        <v>63.333333333333336</v>
      </c>
      <c r="U33" s="61">
        <f t="shared" si="1"/>
        <v>70</v>
      </c>
    </row>
    <row r="34" spans="1:21" ht="13.5" thickBot="1">
      <c r="A34" s="14">
        <v>27</v>
      </c>
      <c r="B34" s="60" t="s">
        <v>54</v>
      </c>
      <c r="C34" s="82">
        <v>15</v>
      </c>
      <c r="D34" s="24"/>
      <c r="E34" s="34"/>
      <c r="F34" s="41">
        <v>100</v>
      </c>
      <c r="G34" s="34">
        <f>35*F34/100</f>
        <v>35</v>
      </c>
      <c r="H34" s="65">
        <f>C34+G34</f>
        <v>50</v>
      </c>
      <c r="I34" s="23"/>
      <c r="J34" s="23"/>
      <c r="K34" s="28"/>
      <c r="L34" s="58"/>
      <c r="M34" s="23" t="s">
        <v>24</v>
      </c>
      <c r="N34" s="45">
        <v>0</v>
      </c>
      <c r="O34" s="5"/>
      <c r="P34" s="7"/>
      <c r="Q34" s="7"/>
      <c r="R34" s="7"/>
      <c r="S34" s="7"/>
      <c r="T34" s="61">
        <f t="shared" si="1"/>
        <v>100</v>
      </c>
      <c r="U34" s="61"/>
    </row>
    <row r="35" spans="1:21" ht="12.75">
      <c r="A35" s="11">
        <v>28</v>
      </c>
      <c r="B35" s="59" t="s">
        <v>55</v>
      </c>
      <c r="C35" s="79">
        <v>5.5</v>
      </c>
      <c r="D35" s="88">
        <v>7.5</v>
      </c>
      <c r="E35" s="32"/>
      <c r="F35" s="39"/>
      <c r="G35" s="32"/>
      <c r="H35" s="35"/>
      <c r="I35" s="19"/>
      <c r="J35" s="19"/>
      <c r="K35" s="26"/>
      <c r="L35" s="54"/>
      <c r="M35" s="19" t="s">
        <v>24</v>
      </c>
      <c r="N35" s="43">
        <v>0</v>
      </c>
      <c r="O35" s="5"/>
      <c r="P35" s="7"/>
      <c r="Q35" s="7"/>
      <c r="R35" s="7"/>
      <c r="S35" s="7"/>
      <c r="T35" s="61">
        <f t="shared" si="1"/>
        <v>36.666666666666664</v>
      </c>
      <c r="U35" s="61">
        <f t="shared" si="1"/>
        <v>50</v>
      </c>
    </row>
    <row r="36" spans="1:21" ht="12.75">
      <c r="A36" s="12">
        <v>29</v>
      </c>
      <c r="B36" s="57" t="s">
        <v>56</v>
      </c>
      <c r="C36" s="81">
        <v>13.5</v>
      </c>
      <c r="D36" s="22"/>
      <c r="E36" s="33"/>
      <c r="F36" s="40"/>
      <c r="G36" s="33"/>
      <c r="H36" s="36"/>
      <c r="I36" s="21"/>
      <c r="J36" s="21"/>
      <c r="K36" s="27"/>
      <c r="L36" s="56"/>
      <c r="M36" s="21" t="s">
        <v>24</v>
      </c>
      <c r="N36" s="44">
        <v>0</v>
      </c>
      <c r="O36" s="5"/>
      <c r="P36" s="7"/>
      <c r="Q36" s="7"/>
      <c r="R36" s="7"/>
      <c r="S36" s="7"/>
      <c r="T36" s="61">
        <f t="shared" si="1"/>
        <v>90</v>
      </c>
      <c r="U36" s="61"/>
    </row>
    <row r="37" spans="1:21" ht="12.75">
      <c r="A37" s="12">
        <v>30</v>
      </c>
      <c r="B37" s="57" t="s">
        <v>57</v>
      </c>
      <c r="C37" s="81">
        <v>8</v>
      </c>
      <c r="D37" s="22"/>
      <c r="E37" s="33"/>
      <c r="F37" s="40"/>
      <c r="G37" s="33"/>
      <c r="H37" s="36"/>
      <c r="I37" s="21"/>
      <c r="J37" s="21"/>
      <c r="K37" s="27"/>
      <c r="L37" s="56"/>
      <c r="M37" s="21" t="s">
        <v>24</v>
      </c>
      <c r="N37" s="44">
        <v>0</v>
      </c>
      <c r="O37" s="5"/>
      <c r="P37" s="7"/>
      <c r="Q37" s="7"/>
      <c r="R37" s="7"/>
      <c r="S37" s="7"/>
      <c r="T37" s="61">
        <f t="shared" si="1"/>
        <v>53.333333333333336</v>
      </c>
      <c r="U37" s="61"/>
    </row>
    <row r="38" spans="1:21" ht="12.75">
      <c r="A38" s="12">
        <v>31</v>
      </c>
      <c r="B38" s="57" t="s">
        <v>58</v>
      </c>
      <c r="C38" s="81">
        <v>9</v>
      </c>
      <c r="D38" s="22"/>
      <c r="E38" s="33"/>
      <c r="F38" s="40">
        <v>95</v>
      </c>
      <c r="G38" s="33">
        <f>35*F38/100</f>
        <v>33.25</v>
      </c>
      <c r="H38" s="36">
        <f>C38+G38</f>
        <v>42.25</v>
      </c>
      <c r="I38" s="21"/>
      <c r="J38" s="21"/>
      <c r="K38" s="27"/>
      <c r="L38" s="56" t="s">
        <v>64</v>
      </c>
      <c r="M38" s="21" t="s">
        <v>24</v>
      </c>
      <c r="N38" s="44">
        <v>0</v>
      </c>
      <c r="O38" s="5"/>
      <c r="P38" s="7"/>
      <c r="Q38" s="7"/>
      <c r="R38" s="7"/>
      <c r="S38" s="7"/>
      <c r="T38" s="61">
        <f t="shared" si="1"/>
        <v>60</v>
      </c>
      <c r="U38" s="61"/>
    </row>
    <row r="39" spans="1:21" ht="13.5" thickBot="1">
      <c r="A39" s="14">
        <v>32</v>
      </c>
      <c r="B39" s="60" t="s">
        <v>59</v>
      </c>
      <c r="C39" s="82">
        <v>9.5</v>
      </c>
      <c r="D39" s="87">
        <v>13</v>
      </c>
      <c r="E39" s="34"/>
      <c r="F39" s="41">
        <v>100</v>
      </c>
      <c r="G39" s="34">
        <f>35*F39/100</f>
        <v>35</v>
      </c>
      <c r="H39" s="36">
        <f>D39+G39</f>
        <v>48</v>
      </c>
      <c r="I39" s="23"/>
      <c r="J39" s="23"/>
      <c r="K39" s="28"/>
      <c r="L39" s="58"/>
      <c r="M39" s="23" t="s">
        <v>24</v>
      </c>
      <c r="N39" s="45">
        <v>0</v>
      </c>
      <c r="O39" s="5"/>
      <c r="P39" s="7"/>
      <c r="Q39" s="7"/>
      <c r="R39" s="7"/>
      <c r="S39" s="7"/>
      <c r="T39" s="61">
        <f t="shared" si="1"/>
        <v>63.333333333333336</v>
      </c>
      <c r="U39" s="61">
        <f t="shared" si="1"/>
        <v>86.66666666666667</v>
      </c>
    </row>
    <row r="40" spans="1:21" ht="12.75">
      <c r="A40" s="11">
        <v>33</v>
      </c>
      <c r="B40" s="59" t="s">
        <v>60</v>
      </c>
      <c r="C40" s="80">
        <v>12.5</v>
      </c>
      <c r="D40" s="20"/>
      <c r="E40" s="32"/>
      <c r="F40" s="39">
        <v>95</v>
      </c>
      <c r="G40" s="32">
        <f>35*F40/100</f>
        <v>33.25</v>
      </c>
      <c r="H40" s="35">
        <f>C40+G40</f>
        <v>45.75</v>
      </c>
      <c r="I40" s="19"/>
      <c r="J40" s="19"/>
      <c r="K40" s="26"/>
      <c r="L40" s="54" t="s">
        <v>64</v>
      </c>
      <c r="M40" s="19" t="s">
        <v>24</v>
      </c>
      <c r="N40" s="43">
        <v>0</v>
      </c>
      <c r="O40" s="5"/>
      <c r="P40" s="7"/>
      <c r="Q40" s="7"/>
      <c r="R40" s="7"/>
      <c r="S40" s="7"/>
      <c r="T40" s="61">
        <f t="shared" si="1"/>
        <v>83.33333333333333</v>
      </c>
      <c r="U40" s="61"/>
    </row>
    <row r="41" spans="1:21" ht="12.75">
      <c r="A41" s="12">
        <v>34</v>
      </c>
      <c r="B41" s="57"/>
      <c r="C41" s="37"/>
      <c r="D41" s="22"/>
      <c r="E41" s="33"/>
      <c r="F41" s="40"/>
      <c r="G41" s="33"/>
      <c r="H41" s="36"/>
      <c r="I41" s="21"/>
      <c r="J41" s="21"/>
      <c r="K41" s="27"/>
      <c r="L41" s="56"/>
      <c r="M41" s="21"/>
      <c r="N41" s="44"/>
      <c r="O41" s="5"/>
      <c r="P41" s="7"/>
      <c r="Q41" s="7"/>
      <c r="R41" s="7"/>
      <c r="S41" s="7"/>
      <c r="T41" s="61">
        <f t="shared" si="1"/>
        <v>0</v>
      </c>
      <c r="U41" s="61"/>
    </row>
    <row r="42" spans="1:21" ht="12.75" customHeight="1">
      <c r="A42" s="12">
        <v>35</v>
      </c>
      <c r="B42" s="57"/>
      <c r="C42" s="37"/>
      <c r="D42" s="22"/>
      <c r="E42" s="33"/>
      <c r="F42" s="40"/>
      <c r="G42" s="33"/>
      <c r="H42" s="36"/>
      <c r="I42" s="21"/>
      <c r="J42" s="21"/>
      <c r="K42" s="27"/>
      <c r="L42" s="56"/>
      <c r="M42" s="21"/>
      <c r="N42" s="44"/>
      <c r="O42" s="5"/>
      <c r="P42" s="7"/>
      <c r="Q42" s="7"/>
      <c r="R42" s="7"/>
      <c r="S42" s="7"/>
      <c r="T42" s="61">
        <f t="shared" si="1"/>
        <v>0</v>
      </c>
      <c r="U42" s="61"/>
    </row>
    <row r="43" spans="1:21" ht="12.75">
      <c r="A43" s="12">
        <v>36</v>
      </c>
      <c r="B43" s="57"/>
      <c r="C43" s="37"/>
      <c r="D43" s="22"/>
      <c r="E43" s="33"/>
      <c r="F43" s="40"/>
      <c r="G43" s="33"/>
      <c r="H43" s="36"/>
      <c r="I43" s="21"/>
      <c r="J43" s="21"/>
      <c r="K43" s="27"/>
      <c r="L43" s="56"/>
      <c r="M43" s="21"/>
      <c r="N43" s="44"/>
      <c r="O43" s="5"/>
      <c r="P43" s="7"/>
      <c r="Q43" s="7"/>
      <c r="R43" s="7"/>
      <c r="S43" s="7"/>
      <c r="T43" s="61">
        <f t="shared" si="1"/>
        <v>0</v>
      </c>
      <c r="U43" s="61"/>
    </row>
    <row r="44" spans="1:21" ht="13.5" thickBot="1">
      <c r="A44" s="14">
        <v>37</v>
      </c>
      <c r="B44" s="60"/>
      <c r="C44" s="38"/>
      <c r="D44" s="24"/>
      <c r="E44" s="34"/>
      <c r="F44" s="41"/>
      <c r="G44" s="34"/>
      <c r="H44" s="65"/>
      <c r="I44" s="23"/>
      <c r="J44" s="23"/>
      <c r="K44" s="28"/>
      <c r="L44" s="58"/>
      <c r="M44" s="23"/>
      <c r="N44" s="45"/>
      <c r="O44" s="5"/>
      <c r="P44" s="7"/>
      <c r="Q44" s="7"/>
      <c r="R44" s="7"/>
      <c r="S44" s="7"/>
      <c r="T44" s="61">
        <f t="shared" si="1"/>
        <v>0</v>
      </c>
      <c r="U44" s="61"/>
    </row>
    <row r="45" spans="1:12" ht="12.75" customHeight="1">
      <c r="A45" s="15"/>
      <c r="B45" s="30"/>
      <c r="C45" s="63"/>
      <c r="D45" s="63"/>
      <c r="E45" s="63"/>
      <c r="F45" s="63"/>
      <c r="G45" s="63"/>
      <c r="H45" s="63"/>
      <c r="I45" s="63"/>
      <c r="J45" s="63"/>
      <c r="K45" s="63"/>
      <c r="L45" s="13"/>
    </row>
    <row r="46" spans="1:12" ht="12.75" customHeight="1" thickBot="1">
      <c r="A46" s="15"/>
      <c r="B46" s="30"/>
      <c r="C46" s="63"/>
      <c r="D46" s="63"/>
      <c r="E46" s="63"/>
      <c r="F46" s="63"/>
      <c r="G46" s="63"/>
      <c r="H46" s="63"/>
      <c r="I46" s="63"/>
      <c r="J46" s="63"/>
      <c r="K46" s="63"/>
      <c r="L46" s="13"/>
    </row>
    <row r="47" spans="1:14" ht="13.5" thickBot="1">
      <c r="A47" s="127" t="s">
        <v>26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9"/>
    </row>
    <row r="48" ht="13.5" thickBot="1"/>
    <row r="49" spans="1:14" ht="12.75">
      <c r="A49" s="111" t="s">
        <v>25</v>
      </c>
      <c r="B49" s="112"/>
      <c r="C49" s="112"/>
      <c r="D49" s="112"/>
      <c r="E49" s="112"/>
      <c r="F49" s="112"/>
      <c r="G49" s="112"/>
      <c r="H49" s="113"/>
      <c r="I49" s="113"/>
      <c r="J49" s="113"/>
      <c r="K49" s="113"/>
      <c r="L49" s="113"/>
      <c r="M49" s="113"/>
      <c r="N49" s="114"/>
    </row>
    <row r="50" spans="1:14" ht="12.75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7"/>
    </row>
    <row r="51" spans="1:14" ht="13.5" thickBot="1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20"/>
    </row>
    <row r="52" ht="13.5" thickBot="1"/>
    <row r="53" spans="1:14" ht="12.75">
      <c r="A53" s="121" t="s">
        <v>67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3"/>
    </row>
    <row r="54" spans="1:14" ht="13.5" thickBot="1">
      <c r="A54" s="124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6"/>
    </row>
    <row r="56" ht="12.75">
      <c r="B56" s="1" t="s">
        <v>68</v>
      </c>
    </row>
  </sheetData>
  <sheetProtection/>
  <mergeCells count="6">
    <mergeCell ref="A3:B3"/>
    <mergeCell ref="A1:N1"/>
    <mergeCell ref="A2:N2"/>
    <mergeCell ref="A49:N51"/>
    <mergeCell ref="A53:N54"/>
    <mergeCell ref="A47:N47"/>
  </mergeCells>
  <printOptions/>
  <pageMargins left="0.1968503937007874" right="0.1968503937007874" top="0.1968503937007874" bottom="0.1968503937007874" header="0" footer="0"/>
  <pageSetup horizontalDpi="300" verticalDpi="300" orientation="landscape" paperSize="9" scale="97" r:id="rId1"/>
  <ignoredErrors>
    <ignoredError sqref="H39 H6 H9:H10 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2016-11-18T08:29:13Z</cp:lastPrinted>
  <dcterms:created xsi:type="dcterms:W3CDTF">2003-05-12T07:46:56Z</dcterms:created>
  <dcterms:modified xsi:type="dcterms:W3CDTF">2019-12-20T10:34:36Z</dcterms:modified>
  <cp:category/>
  <cp:version/>
  <cp:contentType/>
  <cp:contentStatus/>
</cp:coreProperties>
</file>