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48" activeTab="1"/>
  </bookViews>
  <sheets>
    <sheet name="Építőmérnök BSc - nappali" sheetId="1" r:id="rId1"/>
    <sheet name="Építőmérnök BSc - levelező" sheetId="2" r:id="rId2"/>
  </sheets>
  <definedNames>
    <definedName name="_xlnm.Print_Area" localSheetId="0">'Építőmérnök BSc - nappali'!$A$1:$M$21</definedName>
  </definedNames>
  <calcPr fullCalcOnLoad="1"/>
</workbook>
</file>

<file path=xl/sharedStrings.xml><?xml version="1.0" encoding="utf-8"?>
<sst xmlns="http://schemas.openxmlformats.org/spreadsheetml/2006/main" count="112" uniqueCount="73">
  <si>
    <t>Pontok:</t>
  </si>
  <si>
    <t>Megjegyzés</t>
  </si>
  <si>
    <t>Félévi eredmények</t>
  </si>
  <si>
    <t>Beadandó feladat (min. 50%)</t>
  </si>
  <si>
    <t>félévközi bemutatás késése
 miatti levonás (%)</t>
  </si>
  <si>
    <t>Félévközi bemutatás</t>
  </si>
  <si>
    <t>Levonások:</t>
  </si>
  <si>
    <t>10. hét</t>
  </si>
  <si>
    <t>11. hét</t>
  </si>
  <si>
    <t>12. hét</t>
  </si>
  <si>
    <t>13. hét</t>
  </si>
  <si>
    <t>14. hét</t>
  </si>
  <si>
    <t>15. hét</t>
  </si>
  <si>
    <t>Ágoston Dávid</t>
  </si>
  <si>
    <t>Kovács Gábor</t>
  </si>
  <si>
    <t>Oletics Szilvia</t>
  </si>
  <si>
    <t>100 p.</t>
  </si>
  <si>
    <t>Összes pont</t>
  </si>
  <si>
    <t>A feladat félév közbeni be nem mutatása aláírás megtagadást jelent!</t>
  </si>
  <si>
    <r>
      <t xml:space="preserve">A feladatokra kapott pontszám csak a hiánypótlás után lesz érvényes! Hiánypótlás a teljes fájl újbóli beadásával történik! Csak azokat kell pótolni, amiket </t>
    </r>
    <r>
      <rPr>
        <b/>
        <sz val="10"/>
        <color indexed="10"/>
        <rFont val="Times New Roman"/>
        <family val="1"/>
      </rPr>
      <t>piros színnel kiemeltem</t>
    </r>
    <r>
      <rPr>
        <b/>
        <sz val="10"/>
        <rFont val="Times New Roman"/>
        <family val="1"/>
      </rPr>
      <t xml:space="preserve">! Ha valakinek csak a feladatlap hiányzik amiatt nem kell újra beadnia a fájlt, ebben az esetben az átalam aláírt feladatlapot hozza be. </t>
    </r>
  </si>
  <si>
    <t>Érdemjegy</t>
  </si>
  <si>
    <t>Magasépítési vasbetonszerkezetek 2018/2019 őszi félév</t>
  </si>
  <si>
    <t>A hiánypótlás végső határideje:</t>
  </si>
  <si>
    <t>Balogh Levente</t>
  </si>
  <si>
    <t>Demeter Dénes</t>
  </si>
  <si>
    <t>Főfai Szabina</t>
  </si>
  <si>
    <t>Fuchs Dániel Valér</t>
  </si>
  <si>
    <t>Füzy Marcell</t>
  </si>
  <si>
    <t>Jádi Barnabás</t>
  </si>
  <si>
    <t>Leitner Roland</t>
  </si>
  <si>
    <t>Milosevits Kíra</t>
  </si>
  <si>
    <t>Nagy Tamás</t>
  </si>
  <si>
    <t>Papp Katalin Anna</t>
  </si>
  <si>
    <t>Pétersz Donát</t>
  </si>
  <si>
    <t>Tuzok Ramóna</t>
  </si>
  <si>
    <t>100 p</t>
  </si>
  <si>
    <t>40 p</t>
  </si>
  <si>
    <t>Zárthelyi dolgozat (min. 50%)</t>
  </si>
  <si>
    <t>Tanulmány (min. 50%)</t>
  </si>
  <si>
    <t>20 p</t>
  </si>
  <si>
    <t>Összesen</t>
  </si>
  <si>
    <t>Javító zárthelyi dolgozat (min. 50%)</t>
  </si>
  <si>
    <t>Felföldi István</t>
  </si>
  <si>
    <t>Hasznosi László</t>
  </si>
  <si>
    <t>Horváth Gergely</t>
  </si>
  <si>
    <t>Németh Szimonetta</t>
  </si>
  <si>
    <t>Rudl Péter</t>
  </si>
  <si>
    <t>Sajtos Éva</t>
  </si>
  <si>
    <t>Szalontai Gergő</t>
  </si>
  <si>
    <t>Pót ZH: 15. hét, szerda 13.00 A303-as terem</t>
  </si>
  <si>
    <t>A megbeszéltek szerint vizsga nincs, de a meghirdetett vizsgaidőpontot mindenki vegye fel, hogy majd be tudjam írni a jegyet.</t>
  </si>
  <si>
    <t>ZH 2017/2018 őszi félév</t>
  </si>
  <si>
    <t>ZH pótlása, javítása: 2018.12.19. 10.00 A010-es terem</t>
  </si>
  <si>
    <t>Ha valaki e-mailben fogja küldeni a feladatot, akkor a szaboig@freemail.hu vagy a szabo.imre.gabor@gmail.com címre küldje.</t>
  </si>
  <si>
    <t>A hiánypótlás végső határideje: 2019.01.09.</t>
  </si>
  <si>
    <t>beadás január 3</t>
  </si>
  <si>
    <t>Vizsga (min. 50%)</t>
  </si>
  <si>
    <t xml:space="preserve">vizsgapontszám: </t>
  </si>
  <si>
    <t>ZH pontszám*2,5</t>
  </si>
  <si>
    <t>200 p</t>
  </si>
  <si>
    <t>0-100           (1)
101-125       (2)
126-150       (3)
151-175       (4)
176-200       (5)</t>
  </si>
  <si>
    <t>ZH pontszám*2</t>
  </si>
  <si>
    <t>A féléves bemutatás késése miatt -10%.</t>
  </si>
  <si>
    <t>A féléves bemutatás késése miatt -30%.</t>
  </si>
  <si>
    <t>A féléves bemutatás késése miatt -30%, a beadás késése miatt -10%.</t>
  </si>
  <si>
    <r>
      <t xml:space="preserve">A féléves bemutatás késése miatt -40%. </t>
    </r>
    <r>
      <rPr>
        <sz val="10"/>
        <color indexed="10"/>
        <rFont val="Times New Roman"/>
        <family val="1"/>
      </rPr>
      <t>Hiányzik: hatásábrák, vierendel oszlop axis ábrái, falvázoszlop axis árrái, a keret axis ábrái, oldalnézet axis ábrái, pótolni kell!</t>
    </r>
  </si>
  <si>
    <t>A féléves bemutatás késése miatt -50%, a beadás késése miatt -10%, zsaluzási terv +5%, nincs vaskimutatás táblázat.</t>
  </si>
  <si>
    <t>50 p.</t>
  </si>
  <si>
    <t>ZH%</t>
  </si>
  <si>
    <t>Zárthelyi dolgozat min. 50%)</t>
  </si>
  <si>
    <t>Javító zárthelyi dolgozat min. 50 %)</t>
  </si>
  <si>
    <t>Nincs vaskimutatás táblázat. Rajzok kicsit hiányosak.</t>
  </si>
  <si>
    <t>Rajzok kicsit hiányosak.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</si>
</sst>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2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66FF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0.3998500108718872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 style="medium">
        <color theme="3" tint="0.3998500108718872"/>
      </right>
      <top style="medium">
        <color theme="3" tint="0.3998500108718872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850010871887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 vertical="center"/>
      <protection/>
    </xf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9" fontId="1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textRotation="90"/>
    </xf>
    <xf numFmtId="0" fontId="1" fillId="0" borderId="17" xfId="54" applyNumberFormat="1" applyFont="1" applyFill="1" applyBorder="1" applyAlignment="1">
      <alignment horizontal="center" vertical="center"/>
      <protection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18" xfId="54" applyNumberFormat="1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textRotation="90" wrapText="1"/>
    </xf>
    <xf numFmtId="180" fontId="50" fillId="0" borderId="0" xfId="0" applyNumberFormat="1" applyFont="1" applyFill="1" applyBorder="1" applyAlignment="1">
      <alignment horizontal="left" vertical="top"/>
    </xf>
    <xf numFmtId="180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9" fontId="50" fillId="0" borderId="0" xfId="0" applyNumberFormat="1" applyFont="1" applyAlignment="1">
      <alignment horizontal="left"/>
    </xf>
    <xf numFmtId="9" fontId="50" fillId="0" borderId="0" xfId="0" applyNumberFormat="1" applyFont="1" applyFill="1" applyBorder="1" applyAlignment="1">
      <alignment horizontal="left" vertical="center"/>
    </xf>
    <xf numFmtId="9" fontId="1" fillId="0" borderId="17" xfId="54" applyNumberFormat="1" applyFont="1" applyFill="1" applyBorder="1" applyAlignment="1">
      <alignment horizontal="center" vertical="center"/>
      <protection/>
    </xf>
    <xf numFmtId="9" fontId="1" fillId="0" borderId="19" xfId="54" applyNumberFormat="1" applyFont="1" applyFill="1" applyBorder="1" applyAlignment="1">
      <alignment horizontal="center" vertical="center"/>
      <protection/>
    </xf>
    <xf numFmtId="9" fontId="1" fillId="0" borderId="18" xfId="54" applyNumberFormat="1" applyFont="1" applyFill="1" applyBorder="1" applyAlignment="1">
      <alignment horizontal="center" vertical="center"/>
      <protection/>
    </xf>
    <xf numFmtId="0" fontId="1" fillId="0" borderId="17" xfId="54" applyNumberFormat="1" applyFont="1" applyFill="1" applyBorder="1" applyAlignment="1">
      <alignment horizontal="left" vertical="center" wrapText="1"/>
      <protection/>
    </xf>
    <xf numFmtId="0" fontId="1" fillId="0" borderId="19" xfId="54" applyNumberFormat="1" applyFont="1" applyFill="1" applyBorder="1" applyAlignment="1">
      <alignment horizontal="left" vertical="center" wrapText="1"/>
      <protection/>
    </xf>
    <xf numFmtId="0" fontId="1" fillId="0" borderId="18" xfId="5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vertical="center" wrapText="1"/>
    </xf>
    <xf numFmtId="49" fontId="1" fillId="0" borderId="18" xfId="54" applyNumberFormat="1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1" fontId="1" fillId="0" borderId="11" xfId="54" applyNumberFormat="1" applyFont="1" applyFill="1" applyBorder="1" applyAlignment="1">
      <alignment horizontal="center" vertical="center"/>
      <protection/>
    </xf>
    <xf numFmtId="1" fontId="1" fillId="0" borderId="12" xfId="54" applyNumberFormat="1" applyFont="1" applyFill="1" applyBorder="1" applyAlignment="1">
      <alignment horizontal="center" vertical="center"/>
      <protection/>
    </xf>
    <xf numFmtId="1" fontId="1" fillId="0" borderId="13" xfId="54" applyNumberFormat="1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left" vertical="center" wrapText="1"/>
      <protection/>
    </xf>
    <xf numFmtId="9" fontId="1" fillId="0" borderId="26" xfId="54" applyNumberFormat="1" applyFont="1" applyFill="1" applyBorder="1" applyAlignment="1">
      <alignment horizontal="center" vertical="center"/>
      <protection/>
    </xf>
    <xf numFmtId="0" fontId="51" fillId="0" borderId="27" xfId="0" applyFont="1" applyFill="1" applyBorder="1" applyAlignment="1">
      <alignment vertical="center" wrapText="1"/>
    </xf>
    <xf numFmtId="1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left" vertical="center" wrapText="1"/>
      <protection/>
    </xf>
    <xf numFmtId="9" fontId="1" fillId="0" borderId="29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5" fillId="0" borderId="17" xfId="54" applyNumberFormat="1" applyFont="1" applyFill="1" applyBorder="1" applyAlignment="1">
      <alignment horizontal="center" vertical="center"/>
      <protection/>
    </xf>
    <xf numFmtId="0" fontId="5" fillId="0" borderId="19" xfId="54" applyNumberFormat="1" applyFont="1" applyFill="1" applyBorder="1" applyAlignment="1">
      <alignment horizontal="center" vertical="center"/>
      <protection/>
    </xf>
    <xf numFmtId="0" fontId="5" fillId="0" borderId="18" xfId="54" applyNumberFormat="1" applyFont="1" applyFill="1" applyBorder="1" applyAlignment="1">
      <alignment horizontal="center" vertical="center"/>
      <protection/>
    </xf>
    <xf numFmtId="9" fontId="11" fillId="0" borderId="17" xfId="0" applyNumberFormat="1" applyFont="1" applyFill="1" applyBorder="1" applyAlignment="1">
      <alignment horizontal="center" vertical="center" wrapText="1"/>
    </xf>
    <xf numFmtId="9" fontId="1" fillId="0" borderId="30" xfId="54" applyNumberFormat="1" applyFont="1" applyFill="1" applyBorder="1" applyAlignment="1">
      <alignment horizontal="center" vertical="center"/>
      <protection/>
    </xf>
    <xf numFmtId="9" fontId="1" fillId="0" borderId="31" xfId="54" applyNumberFormat="1" applyFont="1" applyFill="1" applyBorder="1" applyAlignment="1">
      <alignment horizontal="center" vertical="center"/>
      <protection/>
    </xf>
    <xf numFmtId="9" fontId="1" fillId="0" borderId="32" xfId="54" applyNumberFormat="1" applyFont="1" applyFill="1" applyBorder="1" applyAlignment="1">
      <alignment horizontal="center" vertical="center"/>
      <protection/>
    </xf>
    <xf numFmtId="9" fontId="1" fillId="0" borderId="33" xfId="54" applyNumberFormat="1" applyFont="1" applyFill="1" applyBorder="1" applyAlignment="1">
      <alignment horizontal="center" vertical="center"/>
      <protection/>
    </xf>
    <xf numFmtId="9" fontId="1" fillId="0" borderId="24" xfId="54" applyNumberFormat="1" applyFont="1" applyFill="1" applyBorder="1" applyAlignment="1">
      <alignment horizontal="center" vertical="center"/>
      <protection/>
    </xf>
    <xf numFmtId="9" fontId="1" fillId="0" borderId="16" xfId="54" applyNumberFormat="1" applyFont="1" applyFill="1" applyBorder="1" applyAlignment="1">
      <alignment horizontal="center" vertical="center"/>
      <protection/>
    </xf>
    <xf numFmtId="0" fontId="1" fillId="33" borderId="17" xfId="54" applyNumberFormat="1" applyFont="1" applyFill="1" applyBorder="1" applyAlignment="1">
      <alignment horizontal="center" vertical="center"/>
      <protection/>
    </xf>
    <xf numFmtId="1" fontId="1" fillId="33" borderId="19" xfId="54" applyNumberFormat="1" applyFont="1" applyFill="1" applyBorder="1" applyAlignment="1">
      <alignment horizontal="center" vertical="center"/>
      <protection/>
    </xf>
    <xf numFmtId="1" fontId="1" fillId="33" borderId="29" xfId="54" applyNumberFormat="1" applyFont="1" applyFill="1" applyBorder="1" applyAlignment="1">
      <alignment horizontal="center" vertical="center"/>
      <protection/>
    </xf>
    <xf numFmtId="1" fontId="1" fillId="33" borderId="18" xfId="54" applyNumberFormat="1" applyFont="1" applyFill="1" applyBorder="1" applyAlignment="1">
      <alignment horizontal="center" vertical="center"/>
      <protection/>
    </xf>
    <xf numFmtId="0" fontId="1" fillId="0" borderId="34" xfId="54" applyNumberFormat="1" applyFont="1" applyFill="1" applyBorder="1" applyAlignment="1">
      <alignment horizontal="center" vertical="center"/>
      <protection/>
    </xf>
    <xf numFmtId="0" fontId="1" fillId="0" borderId="35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37" xfId="54" applyNumberFormat="1" applyFont="1" applyFill="1" applyBorder="1" applyAlignment="1">
      <alignment horizontal="center" vertical="center"/>
      <protection/>
    </xf>
    <xf numFmtId="0" fontId="1" fillId="0" borderId="38" xfId="54" applyNumberFormat="1" applyFont="1" applyFill="1" applyBorder="1" applyAlignment="1">
      <alignment horizontal="center" vertical="center"/>
      <protection/>
    </xf>
    <xf numFmtId="1" fontId="1" fillId="0" borderId="15" xfId="54" applyNumberFormat="1" applyFont="1" applyFill="1" applyBorder="1" applyAlignment="1">
      <alignment horizontal="center" vertical="center"/>
      <protection/>
    </xf>
    <xf numFmtId="1" fontId="1" fillId="0" borderId="24" xfId="54" applyNumberFormat="1" applyFont="1" applyFill="1" applyBorder="1" applyAlignment="1">
      <alignment horizontal="center" vertical="center"/>
      <protection/>
    </xf>
    <xf numFmtId="1" fontId="1" fillId="0" borderId="16" xfId="54" applyNumberFormat="1" applyFont="1" applyFill="1" applyBorder="1" applyAlignment="1">
      <alignment horizontal="center" vertical="center"/>
      <protection/>
    </xf>
    <xf numFmtId="1" fontId="1" fillId="0" borderId="39" xfId="54" applyNumberFormat="1" applyFont="1" applyFill="1" applyBorder="1" applyAlignment="1">
      <alignment horizontal="center" vertical="center"/>
      <protection/>
    </xf>
    <xf numFmtId="1" fontId="1" fillId="0" borderId="40" xfId="54" applyNumberFormat="1" applyFont="1" applyFill="1" applyBorder="1" applyAlignment="1">
      <alignment horizontal="center" vertical="center"/>
      <protection/>
    </xf>
    <xf numFmtId="1" fontId="1" fillId="33" borderId="15" xfId="54" applyNumberFormat="1" applyFont="1" applyFill="1" applyBorder="1" applyAlignment="1">
      <alignment horizontal="center" vertical="center"/>
      <protection/>
    </xf>
    <xf numFmtId="1" fontId="1" fillId="33" borderId="24" xfId="54" applyNumberFormat="1" applyFont="1" applyFill="1" applyBorder="1" applyAlignment="1">
      <alignment horizontal="center" vertical="center"/>
      <protection/>
    </xf>
    <xf numFmtId="1" fontId="1" fillId="33" borderId="16" xfId="54" applyNumberFormat="1" applyFont="1" applyFill="1" applyBorder="1" applyAlignment="1">
      <alignment horizontal="center" vertical="center"/>
      <protection/>
    </xf>
    <xf numFmtId="1" fontId="1" fillId="34" borderId="41" xfId="54" applyNumberFormat="1" applyFont="1" applyFill="1" applyBorder="1" applyAlignment="1">
      <alignment horizontal="center" vertical="center"/>
      <protection/>
    </xf>
    <xf numFmtId="1" fontId="1" fillId="34" borderId="39" xfId="54" applyNumberFormat="1" applyFont="1" applyFill="1" applyBorder="1" applyAlignment="1">
      <alignment horizontal="center" vertical="center"/>
      <protection/>
    </xf>
    <xf numFmtId="1" fontId="1" fillId="34" borderId="40" xfId="54" applyNumberFormat="1" applyFont="1" applyFill="1" applyBorder="1" applyAlignment="1">
      <alignment horizontal="center" vertical="center"/>
      <protection/>
    </xf>
    <xf numFmtId="1" fontId="1" fillId="9" borderId="39" xfId="54" applyNumberFormat="1" applyFont="1" applyFill="1" applyBorder="1" applyAlignment="1">
      <alignment horizontal="center" vertical="center"/>
      <protection/>
    </xf>
    <xf numFmtId="1" fontId="1" fillId="9" borderId="40" xfId="5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9" xfId="54" applyNumberFormat="1" applyFont="1" applyFill="1" applyBorder="1" applyAlignment="1">
      <alignment horizontal="left" vertical="center" wrapText="1"/>
      <protection/>
    </xf>
    <xf numFmtId="1" fontId="1" fillId="34" borderId="11" xfId="54" applyNumberFormat="1" applyFont="1" applyFill="1" applyBorder="1" applyAlignment="1">
      <alignment horizontal="center" vertical="center"/>
      <protection/>
    </xf>
    <xf numFmtId="1" fontId="1" fillId="34" borderId="25" xfId="54" applyNumberFormat="1" applyFont="1" applyFill="1" applyBorder="1" applyAlignment="1">
      <alignment horizontal="center" vertical="center"/>
      <protection/>
    </xf>
    <xf numFmtId="1" fontId="1" fillId="34" borderId="12" xfId="54" applyNumberFormat="1" applyFont="1" applyFill="1" applyBorder="1" applyAlignment="1">
      <alignment horizontal="center" vertical="center"/>
      <protection/>
    </xf>
    <xf numFmtId="1" fontId="1" fillId="0" borderId="42" xfId="54" applyNumberFormat="1" applyFont="1" applyFill="1" applyBorder="1" applyAlignment="1">
      <alignment horizontal="center" vertical="center"/>
      <protection/>
    </xf>
    <xf numFmtId="1" fontId="1" fillId="0" borderId="32" xfId="54" applyNumberFormat="1" applyFont="1" applyFill="1" applyBorder="1" applyAlignment="1">
      <alignment horizontal="center" vertical="center"/>
      <protection/>
    </xf>
    <xf numFmtId="1" fontId="1" fillId="0" borderId="33" xfId="54" applyNumberFormat="1" applyFont="1" applyFill="1" applyBorder="1" applyAlignment="1">
      <alignment horizontal="center" vertical="center"/>
      <protection/>
    </xf>
    <xf numFmtId="1" fontId="1" fillId="34" borderId="32" xfId="54" applyNumberFormat="1" applyFont="1" applyFill="1" applyBorder="1" applyAlignment="1">
      <alignment horizontal="center" vertical="center"/>
      <protection/>
    </xf>
    <xf numFmtId="1" fontId="1" fillId="34" borderId="33" xfId="54" applyNumberFormat="1" applyFont="1" applyFill="1" applyBorder="1" applyAlignment="1">
      <alignment horizontal="center" vertical="center"/>
      <protection/>
    </xf>
    <xf numFmtId="1" fontId="1" fillId="0" borderId="43" xfId="54" applyNumberFormat="1" applyFont="1" applyFill="1" applyBorder="1" applyAlignment="1">
      <alignment horizontal="center" vertical="center"/>
      <protection/>
    </xf>
    <xf numFmtId="1" fontId="1" fillId="0" borderId="30" xfId="54" applyNumberFormat="1" applyFont="1" applyFill="1" applyBorder="1" applyAlignment="1">
      <alignment horizontal="center" vertical="center"/>
      <protection/>
    </xf>
    <xf numFmtId="1" fontId="1" fillId="0" borderId="31" xfId="54" applyNumberFormat="1" applyFont="1" applyFill="1" applyBorder="1" applyAlignment="1">
      <alignment horizontal="center" vertical="center"/>
      <protection/>
    </xf>
    <xf numFmtId="1" fontId="5" fillId="0" borderId="17" xfId="54" applyNumberFormat="1" applyFont="1" applyFill="1" applyBorder="1" applyAlignment="1">
      <alignment horizontal="center" vertical="center"/>
      <protection/>
    </xf>
    <xf numFmtId="1" fontId="5" fillId="0" borderId="19" xfId="54" applyNumberFormat="1" applyFont="1" applyFill="1" applyBorder="1" applyAlignment="1">
      <alignment horizontal="center" vertical="center"/>
      <protection/>
    </xf>
    <xf numFmtId="1" fontId="5" fillId="0" borderId="18" xfId="54" applyNumberFormat="1" applyFont="1" applyFill="1" applyBorder="1" applyAlignment="1">
      <alignment horizontal="center" vertical="center"/>
      <protection/>
    </xf>
    <xf numFmtId="0" fontId="11" fillId="0" borderId="17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 vertical="center"/>
    </xf>
    <xf numFmtId="1" fontId="1" fillId="0" borderId="17" xfId="54" applyNumberFormat="1" applyFont="1" applyFill="1" applyBorder="1" applyAlignment="1">
      <alignment horizontal="center" vertical="center"/>
      <protection/>
    </xf>
    <xf numFmtId="1" fontId="1" fillId="0" borderId="19" xfId="54" applyNumberFormat="1" applyFont="1" applyFill="1" applyBorder="1" applyAlignment="1">
      <alignment horizontal="center" vertical="center"/>
      <protection/>
    </xf>
    <xf numFmtId="1" fontId="1" fillId="0" borderId="18" xfId="54" applyNumberFormat="1" applyFont="1" applyFill="1" applyBorder="1" applyAlignment="1">
      <alignment horizontal="center" vertical="center"/>
      <protection/>
    </xf>
    <xf numFmtId="0" fontId="5" fillId="0" borderId="26" xfId="54" applyNumberFormat="1" applyFont="1" applyFill="1" applyBorder="1" applyAlignment="1">
      <alignment horizontal="center" vertical="center"/>
      <protection/>
    </xf>
    <xf numFmtId="1" fontId="1" fillId="0" borderId="29" xfId="54" applyNumberFormat="1" applyFont="1" applyFill="1" applyBorder="1" applyAlignment="1">
      <alignment horizontal="center" vertical="center"/>
      <protection/>
    </xf>
    <xf numFmtId="0" fontId="5" fillId="0" borderId="29" xfId="54" applyNumberFormat="1" applyFont="1" applyFill="1" applyBorder="1" applyAlignment="1">
      <alignment horizontal="center" vertical="center"/>
      <protection/>
    </xf>
    <xf numFmtId="1" fontId="1" fillId="35" borderId="30" xfId="54" applyNumberFormat="1" applyFont="1" applyFill="1" applyBorder="1" applyAlignment="1">
      <alignment horizontal="center" vertical="center"/>
      <protection/>
    </xf>
    <xf numFmtId="180" fontId="1" fillId="34" borderId="11" xfId="54" applyNumberFormat="1" applyFont="1" applyFill="1" applyBorder="1" applyAlignment="1">
      <alignment horizontal="center" vertical="center"/>
      <protection/>
    </xf>
    <xf numFmtId="180" fontId="1" fillId="34" borderId="25" xfId="54" applyNumberFormat="1" applyFont="1" applyFill="1" applyBorder="1" applyAlignment="1">
      <alignment horizontal="center" vertical="center"/>
      <protection/>
    </xf>
    <xf numFmtId="180" fontId="1" fillId="34" borderId="12" xfId="54" applyNumberFormat="1" applyFont="1" applyFill="1" applyBorder="1" applyAlignment="1">
      <alignment horizontal="center" vertical="center"/>
      <protection/>
    </xf>
    <xf numFmtId="180" fontId="1" fillId="34" borderId="28" xfId="54" applyNumberFormat="1" applyFont="1" applyFill="1" applyBorder="1" applyAlignment="1">
      <alignment horizontal="center" vertical="center"/>
      <protection/>
    </xf>
    <xf numFmtId="180" fontId="1" fillId="34" borderId="13" xfId="54" applyNumberFormat="1" applyFont="1" applyFill="1" applyBorder="1" applyAlignment="1">
      <alignment horizontal="center" vertical="center"/>
      <protection/>
    </xf>
    <xf numFmtId="180" fontId="1" fillId="33" borderId="17" xfId="54" applyNumberFormat="1" applyFont="1" applyFill="1" applyBorder="1" applyAlignment="1">
      <alignment horizontal="center" vertical="center"/>
      <protection/>
    </xf>
    <xf numFmtId="180" fontId="1" fillId="33" borderId="26" xfId="54" applyNumberFormat="1" applyFont="1" applyFill="1" applyBorder="1" applyAlignment="1">
      <alignment horizontal="center" vertical="center"/>
      <protection/>
    </xf>
    <xf numFmtId="180" fontId="1" fillId="33" borderId="19" xfId="54" applyNumberFormat="1" applyFont="1" applyFill="1" applyBorder="1" applyAlignment="1">
      <alignment horizontal="center" vertical="center"/>
      <protection/>
    </xf>
    <xf numFmtId="180" fontId="1" fillId="33" borderId="18" xfId="54" applyNumberFormat="1" applyFont="1" applyFill="1" applyBorder="1" applyAlignment="1">
      <alignment horizontal="center" vertical="center"/>
      <protection/>
    </xf>
    <xf numFmtId="180" fontId="1" fillId="33" borderId="29" xfId="54" applyNumberFormat="1" applyFont="1" applyFill="1" applyBorder="1" applyAlignment="1">
      <alignment horizontal="center" vertical="center"/>
      <protection/>
    </xf>
    <xf numFmtId="180" fontId="1" fillId="0" borderId="17" xfId="54" applyNumberFormat="1" applyFont="1" applyFill="1" applyBorder="1" applyAlignment="1">
      <alignment horizontal="center" vertical="center"/>
      <protection/>
    </xf>
    <xf numFmtId="180" fontId="1" fillId="0" borderId="26" xfId="54" applyNumberFormat="1" applyFont="1" applyFill="1" applyBorder="1" applyAlignment="1">
      <alignment horizontal="center" vertical="center"/>
      <protection/>
    </xf>
    <xf numFmtId="180" fontId="1" fillId="0" borderId="19" xfId="54" applyNumberFormat="1" applyFont="1" applyFill="1" applyBorder="1" applyAlignment="1">
      <alignment horizontal="center" vertical="center"/>
      <protection/>
    </xf>
    <xf numFmtId="180" fontId="1" fillId="0" borderId="18" xfId="54" applyNumberFormat="1" applyFont="1" applyFill="1" applyBorder="1" applyAlignment="1">
      <alignment horizontal="center" vertical="center"/>
      <protection/>
    </xf>
    <xf numFmtId="180" fontId="1" fillId="0" borderId="29" xfId="54" applyNumberFormat="1" applyFont="1" applyFill="1" applyBorder="1" applyAlignment="1">
      <alignment horizontal="center" vertical="center"/>
      <protection/>
    </xf>
    <xf numFmtId="1" fontId="1" fillId="34" borderId="15" xfId="54" applyNumberFormat="1" applyFont="1" applyFill="1" applyBorder="1" applyAlignment="1">
      <alignment horizontal="center" vertical="center"/>
      <protection/>
    </xf>
    <xf numFmtId="1" fontId="1" fillId="34" borderId="44" xfId="54" applyNumberFormat="1" applyFont="1" applyFill="1" applyBorder="1" applyAlignment="1">
      <alignment horizontal="center" vertical="center"/>
      <protection/>
    </xf>
    <xf numFmtId="1" fontId="1" fillId="34" borderId="24" xfId="54" applyNumberFormat="1" applyFont="1" applyFill="1" applyBorder="1" applyAlignment="1">
      <alignment horizontal="center" vertical="center"/>
      <protection/>
    </xf>
    <xf numFmtId="1" fontId="1" fillId="34" borderId="16" xfId="54" applyNumberFormat="1" applyFont="1" applyFill="1" applyBorder="1" applyAlignment="1">
      <alignment horizontal="center" vertical="center"/>
      <protection/>
    </xf>
    <xf numFmtId="1" fontId="1" fillId="34" borderId="27" xfId="54" applyNumberFormat="1" applyFont="1" applyFill="1" applyBorder="1" applyAlignment="1">
      <alignment horizontal="center" vertical="center"/>
      <protection/>
    </xf>
    <xf numFmtId="0" fontId="5" fillId="0" borderId="45" xfId="0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5" fillId="35" borderId="46" xfId="0" applyFont="1" applyFill="1" applyBorder="1" applyAlignment="1">
      <alignment vertical="top" wrapText="1"/>
    </xf>
    <xf numFmtId="0" fontId="7" fillId="35" borderId="47" xfId="0" applyFont="1" applyFill="1" applyBorder="1" applyAlignment="1">
      <alignment vertical="top" wrapText="1"/>
    </xf>
    <xf numFmtId="0" fontId="7" fillId="35" borderId="48" xfId="0" applyFont="1" applyFill="1" applyBorder="1" applyAlignment="1">
      <alignment vertical="top" wrapText="1"/>
    </xf>
    <xf numFmtId="0" fontId="2" fillId="36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8" fillId="36" borderId="49" xfId="0" applyFont="1" applyFill="1" applyBorder="1" applyAlignment="1">
      <alignment horizontal="center" vertical="center"/>
    </xf>
    <xf numFmtId="0" fontId="9" fillId="36" borderId="50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5" fillId="37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37" borderId="52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7" fillId="37" borderId="53" xfId="0" applyFont="1" applyFill="1" applyBorder="1" applyAlignment="1">
      <alignment wrapText="1"/>
    </xf>
    <xf numFmtId="0" fontId="7" fillId="37" borderId="54" xfId="0" applyFont="1" applyFill="1" applyBorder="1" applyAlignment="1">
      <alignment wrapText="1"/>
    </xf>
    <xf numFmtId="0" fontId="5" fillId="38" borderId="49" xfId="0" applyFont="1" applyFill="1" applyBorder="1" applyAlignment="1">
      <alignment/>
    </xf>
    <xf numFmtId="0" fontId="7" fillId="38" borderId="50" xfId="0" applyFont="1" applyFill="1" applyBorder="1" applyAlignment="1">
      <alignment/>
    </xf>
    <xf numFmtId="0" fontId="7" fillId="38" borderId="51" xfId="0" applyFont="1" applyFill="1" applyBorder="1" applyAlignment="1">
      <alignment/>
    </xf>
    <xf numFmtId="0" fontId="1" fillId="33" borderId="19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0" width="5.75390625" style="1" customWidth="1"/>
    <col min="11" max="11" width="50.75390625" style="1" customWidth="1"/>
    <col min="12" max="14" width="9.125" style="1" customWidth="1"/>
    <col min="15" max="17" width="5.25390625" style="1" customWidth="1"/>
    <col min="18" max="18" width="4.625" style="1" customWidth="1"/>
    <col min="19" max="19" width="9.125" style="1" customWidth="1"/>
    <col min="20" max="20" width="5.25390625" style="1" customWidth="1"/>
    <col min="21" max="22" width="9.125" style="1" customWidth="1"/>
    <col min="23" max="23" width="5.625" style="1" customWidth="1"/>
    <col min="24" max="16384" width="9.125" style="1" customWidth="1"/>
  </cols>
  <sheetData>
    <row r="1" spans="1:23" ht="19.5" thickBot="1">
      <c r="A1" s="143" t="s">
        <v>21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5"/>
      <c r="M1" s="146"/>
      <c r="N1" s="2"/>
      <c r="O1" s="3"/>
      <c r="P1" s="3"/>
      <c r="Q1" s="3"/>
      <c r="R1" s="3"/>
      <c r="S1" s="5"/>
      <c r="T1" s="5"/>
      <c r="U1" s="5"/>
      <c r="V1" s="5"/>
      <c r="W1" s="5"/>
    </row>
    <row r="2" spans="1:23" ht="17.25" thickBot="1">
      <c r="A2" s="147" t="s">
        <v>2</v>
      </c>
      <c r="B2" s="148"/>
      <c r="C2" s="148"/>
      <c r="D2" s="148"/>
      <c r="E2" s="148"/>
      <c r="F2" s="148"/>
      <c r="G2" s="148"/>
      <c r="H2" s="148"/>
      <c r="I2" s="148"/>
      <c r="J2" s="149"/>
      <c r="K2" s="145"/>
      <c r="L2" s="145"/>
      <c r="M2" s="146"/>
      <c r="N2" s="2"/>
      <c r="O2" s="4"/>
      <c r="P2" s="4"/>
      <c r="Q2" s="4"/>
      <c r="R2" s="4"/>
      <c r="S2" s="6"/>
      <c r="T2" s="6"/>
      <c r="U2" s="7"/>
      <c r="V2" s="7"/>
      <c r="W2" s="6"/>
    </row>
    <row r="3" spans="1:23" ht="12.75">
      <c r="A3" s="138" t="s">
        <v>0</v>
      </c>
      <c r="B3" s="139"/>
      <c r="C3" s="19" t="s">
        <v>36</v>
      </c>
      <c r="D3" s="19" t="s">
        <v>36</v>
      </c>
      <c r="E3" s="63" t="s">
        <v>39</v>
      </c>
      <c r="F3" s="63" t="s">
        <v>36</v>
      </c>
      <c r="G3" s="63" t="s">
        <v>35</v>
      </c>
      <c r="H3" s="109" t="s">
        <v>35</v>
      </c>
      <c r="I3" s="109" t="s">
        <v>59</v>
      </c>
      <c r="J3" s="21"/>
      <c r="K3" s="26"/>
      <c r="L3" s="28"/>
      <c r="M3" s="28"/>
      <c r="N3" s="5"/>
      <c r="O3" s="8"/>
      <c r="P3" s="8"/>
      <c r="Q3" s="8"/>
      <c r="R3" s="8"/>
      <c r="S3" s="8"/>
      <c r="T3" s="8"/>
      <c r="U3" s="9"/>
      <c r="V3" s="9"/>
      <c r="W3" s="8"/>
    </row>
    <row r="4" spans="1:23" ht="148.5" thickBot="1">
      <c r="A4" s="10"/>
      <c r="B4" s="16" t="s">
        <v>60</v>
      </c>
      <c r="C4" s="20" t="s">
        <v>37</v>
      </c>
      <c r="D4" s="20" t="s">
        <v>41</v>
      </c>
      <c r="E4" s="22" t="s">
        <v>38</v>
      </c>
      <c r="F4" s="20" t="s">
        <v>3</v>
      </c>
      <c r="G4" s="22" t="s">
        <v>40</v>
      </c>
      <c r="H4" s="22" t="s">
        <v>56</v>
      </c>
      <c r="I4" s="22" t="s">
        <v>40</v>
      </c>
      <c r="J4" s="22" t="s">
        <v>20</v>
      </c>
      <c r="K4" s="27" t="s">
        <v>1</v>
      </c>
      <c r="L4" s="29" t="s">
        <v>5</v>
      </c>
      <c r="M4" s="29" t="s">
        <v>4</v>
      </c>
      <c r="N4" s="5"/>
      <c r="O4" s="8"/>
      <c r="P4" s="8"/>
      <c r="Q4" s="8"/>
      <c r="R4" s="8"/>
      <c r="S4" s="8"/>
      <c r="T4" s="8"/>
      <c r="U4" s="9"/>
      <c r="V4" s="9"/>
      <c r="W4" s="8"/>
    </row>
    <row r="5" spans="1:23" ht="12.75">
      <c r="A5" s="11">
        <v>1</v>
      </c>
      <c r="B5" s="43" t="s">
        <v>23</v>
      </c>
      <c r="C5" s="87">
        <v>34</v>
      </c>
      <c r="D5" s="98"/>
      <c r="E5" s="79">
        <v>17</v>
      </c>
      <c r="F5" s="103"/>
      <c r="G5" s="84">
        <f>C5+E5+F5</f>
        <v>51</v>
      </c>
      <c r="H5" s="79"/>
      <c r="I5" s="111"/>
      <c r="J5" s="106"/>
      <c r="K5" s="38" t="s">
        <v>55</v>
      </c>
      <c r="L5" s="23" t="s">
        <v>7</v>
      </c>
      <c r="M5" s="35">
        <v>0</v>
      </c>
      <c r="N5" s="5"/>
      <c r="O5" s="30" t="s">
        <v>6</v>
      </c>
      <c r="P5" s="31"/>
      <c r="Q5" s="31"/>
      <c r="R5" s="8"/>
      <c r="S5" s="8"/>
      <c r="T5" s="8"/>
      <c r="U5" s="9"/>
      <c r="V5" s="9"/>
      <c r="W5" s="8"/>
    </row>
    <row r="6" spans="1:23" ht="25.5">
      <c r="A6" s="12">
        <v>2</v>
      </c>
      <c r="B6" s="44" t="s">
        <v>24</v>
      </c>
      <c r="C6" s="88">
        <v>38</v>
      </c>
      <c r="D6" s="99"/>
      <c r="E6" s="80">
        <v>20</v>
      </c>
      <c r="F6" s="104">
        <v>24</v>
      </c>
      <c r="G6" s="85">
        <f aca="true" t="shared" si="0" ref="G6:G16">C6+E6+F6</f>
        <v>82</v>
      </c>
      <c r="H6" s="80">
        <f>C6*2.5</f>
        <v>95</v>
      </c>
      <c r="I6" s="112">
        <f>G6+H6</f>
        <v>177</v>
      </c>
      <c r="J6" s="107">
        <v>5</v>
      </c>
      <c r="K6" s="39" t="s">
        <v>64</v>
      </c>
      <c r="L6" s="24" t="s">
        <v>10</v>
      </c>
      <c r="M6" s="36">
        <v>0.3</v>
      </c>
      <c r="N6" s="5"/>
      <c r="O6" s="32" t="s">
        <v>7</v>
      </c>
      <c r="P6" s="32"/>
      <c r="Q6" s="33">
        <v>0</v>
      </c>
      <c r="R6" s="8"/>
      <c r="S6" s="8"/>
      <c r="T6" s="8"/>
      <c r="U6" s="9"/>
      <c r="V6" s="9"/>
      <c r="W6" s="8"/>
    </row>
    <row r="7" spans="1:23" ht="12.75">
      <c r="A7" s="12">
        <v>3</v>
      </c>
      <c r="B7" s="44" t="s">
        <v>25</v>
      </c>
      <c r="C7" s="90">
        <v>12</v>
      </c>
      <c r="D7" s="101">
        <v>35</v>
      </c>
      <c r="E7" s="80">
        <v>17</v>
      </c>
      <c r="F7" s="104"/>
      <c r="G7" s="85">
        <f>D7+E7</f>
        <v>52</v>
      </c>
      <c r="H7" s="80"/>
      <c r="I7" s="112"/>
      <c r="J7" s="107"/>
      <c r="K7" s="39" t="s">
        <v>55</v>
      </c>
      <c r="L7" s="24" t="s">
        <v>7</v>
      </c>
      <c r="M7" s="36">
        <v>0</v>
      </c>
      <c r="N7" s="5"/>
      <c r="O7" s="31" t="s">
        <v>8</v>
      </c>
      <c r="P7" s="31"/>
      <c r="Q7" s="34">
        <v>0.1</v>
      </c>
      <c r="R7" s="8"/>
      <c r="S7" s="8"/>
      <c r="T7" s="8"/>
      <c r="U7" s="9"/>
      <c r="V7" s="9"/>
      <c r="W7" s="8"/>
    </row>
    <row r="8" spans="1:23" ht="12.75">
      <c r="A8" s="12">
        <v>4</v>
      </c>
      <c r="B8" s="44" t="s">
        <v>26</v>
      </c>
      <c r="C8" s="88">
        <v>35</v>
      </c>
      <c r="D8" s="99"/>
      <c r="E8" s="80">
        <v>16</v>
      </c>
      <c r="F8" s="104">
        <v>28</v>
      </c>
      <c r="G8" s="85">
        <f t="shared" si="0"/>
        <v>79</v>
      </c>
      <c r="H8" s="80">
        <f>C8*2.5</f>
        <v>87.5</v>
      </c>
      <c r="I8" s="112">
        <f>G8+H8</f>
        <v>166.5</v>
      </c>
      <c r="J8" s="107">
        <v>4</v>
      </c>
      <c r="K8" s="39" t="s">
        <v>63</v>
      </c>
      <c r="L8" s="24" t="s">
        <v>10</v>
      </c>
      <c r="M8" s="36">
        <v>0.3</v>
      </c>
      <c r="N8" s="5"/>
      <c r="O8" s="31" t="s">
        <v>9</v>
      </c>
      <c r="P8" s="31"/>
      <c r="Q8" s="34">
        <v>0.2</v>
      </c>
      <c r="R8" s="8"/>
      <c r="S8" s="8"/>
      <c r="T8" s="8"/>
      <c r="U8" s="9"/>
      <c r="V8" s="9"/>
      <c r="W8" s="8"/>
    </row>
    <row r="9" spans="1:23" ht="13.5" thickBot="1">
      <c r="A9" s="14">
        <v>5</v>
      </c>
      <c r="B9" s="42" t="s">
        <v>27</v>
      </c>
      <c r="C9" s="91">
        <v>0</v>
      </c>
      <c r="D9" s="102">
        <v>35</v>
      </c>
      <c r="E9" s="81">
        <v>16</v>
      </c>
      <c r="F9" s="105"/>
      <c r="G9" s="86">
        <f>D9+E9</f>
        <v>51</v>
      </c>
      <c r="H9" s="81"/>
      <c r="I9" s="113"/>
      <c r="J9" s="108"/>
      <c r="K9" s="40" t="s">
        <v>55</v>
      </c>
      <c r="L9" s="25" t="s">
        <v>11</v>
      </c>
      <c r="M9" s="37">
        <v>0.4</v>
      </c>
      <c r="N9" s="5"/>
      <c r="O9" s="32" t="s">
        <v>10</v>
      </c>
      <c r="P9" s="31"/>
      <c r="Q9" s="34">
        <v>0.3</v>
      </c>
      <c r="R9" s="8"/>
      <c r="S9" s="8"/>
      <c r="T9" s="8"/>
      <c r="U9" s="9"/>
      <c r="V9" s="9"/>
      <c r="W9" s="8"/>
    </row>
    <row r="10" spans="1:23" ht="25.5">
      <c r="A10" s="11">
        <v>6</v>
      </c>
      <c r="B10" s="43" t="s">
        <v>28</v>
      </c>
      <c r="C10" s="87">
        <v>21</v>
      </c>
      <c r="D10" s="98"/>
      <c r="E10" s="79">
        <v>16</v>
      </c>
      <c r="F10" s="103">
        <v>20</v>
      </c>
      <c r="G10" s="84">
        <f t="shared" si="0"/>
        <v>57</v>
      </c>
      <c r="H10" s="79">
        <f aca="true" t="shared" si="1" ref="H10:H15">C10*2.5</f>
        <v>52.5</v>
      </c>
      <c r="I10" s="111">
        <f aca="true" t="shared" si="2" ref="I10:I15">G10+H10</f>
        <v>109.5</v>
      </c>
      <c r="J10" s="106">
        <v>2</v>
      </c>
      <c r="K10" s="38" t="s">
        <v>66</v>
      </c>
      <c r="L10" s="23" t="s">
        <v>12</v>
      </c>
      <c r="M10" s="35">
        <v>0.5</v>
      </c>
      <c r="N10" s="5"/>
      <c r="O10" s="31" t="s">
        <v>11</v>
      </c>
      <c r="P10" s="31"/>
      <c r="Q10" s="34">
        <v>0.4</v>
      </c>
      <c r="R10" s="8"/>
      <c r="S10" s="8"/>
      <c r="T10" s="8"/>
      <c r="U10" s="9"/>
      <c r="V10" s="9"/>
      <c r="W10" s="8"/>
    </row>
    <row r="11" spans="1:23" ht="38.25">
      <c r="A11" s="12">
        <v>7</v>
      </c>
      <c r="B11" s="44" t="s">
        <v>29</v>
      </c>
      <c r="C11" s="88">
        <v>30</v>
      </c>
      <c r="D11" s="99"/>
      <c r="E11" s="80">
        <v>16</v>
      </c>
      <c r="F11" s="117">
        <v>22</v>
      </c>
      <c r="G11" s="85">
        <f t="shared" si="0"/>
        <v>68</v>
      </c>
      <c r="H11" s="80">
        <f t="shared" si="1"/>
        <v>75</v>
      </c>
      <c r="I11" s="112">
        <f t="shared" si="2"/>
        <v>143</v>
      </c>
      <c r="J11" s="107">
        <v>3</v>
      </c>
      <c r="K11" s="39" t="s">
        <v>65</v>
      </c>
      <c r="L11" s="24" t="s">
        <v>11</v>
      </c>
      <c r="M11" s="36">
        <v>0.4</v>
      </c>
      <c r="N11" s="5"/>
      <c r="O11" s="31" t="s">
        <v>12</v>
      </c>
      <c r="P11" s="31"/>
      <c r="Q11" s="34">
        <v>0.5</v>
      </c>
      <c r="R11" s="8"/>
      <c r="S11" s="8"/>
      <c r="T11" s="8"/>
      <c r="U11" s="9"/>
      <c r="V11" s="9"/>
      <c r="W11" s="8"/>
    </row>
    <row r="12" spans="1:23" ht="12.75">
      <c r="A12" s="12">
        <v>8</v>
      </c>
      <c r="B12" s="44" t="s">
        <v>30</v>
      </c>
      <c r="C12" s="88">
        <v>35</v>
      </c>
      <c r="D12" s="99"/>
      <c r="E12" s="80">
        <v>18</v>
      </c>
      <c r="F12" s="104">
        <v>40</v>
      </c>
      <c r="G12" s="85">
        <f t="shared" si="0"/>
        <v>93</v>
      </c>
      <c r="H12" s="80">
        <f t="shared" si="1"/>
        <v>87.5</v>
      </c>
      <c r="I12" s="112">
        <f t="shared" si="2"/>
        <v>180.5</v>
      </c>
      <c r="J12" s="107">
        <v>5</v>
      </c>
      <c r="K12" s="39"/>
      <c r="L12" s="24" t="s">
        <v>7</v>
      </c>
      <c r="M12" s="36">
        <v>0</v>
      </c>
      <c r="N12" s="5"/>
      <c r="O12" s="31"/>
      <c r="P12" s="31"/>
      <c r="Q12" s="34"/>
      <c r="R12" s="8"/>
      <c r="S12" s="8"/>
      <c r="T12" s="8"/>
      <c r="U12" s="9"/>
      <c r="V12" s="9"/>
      <c r="W12" s="8"/>
    </row>
    <row r="13" spans="1:23" ht="12.75">
      <c r="A13" s="12">
        <v>9</v>
      </c>
      <c r="B13" s="44" t="s">
        <v>31</v>
      </c>
      <c r="C13" s="88">
        <v>40</v>
      </c>
      <c r="D13" s="99"/>
      <c r="E13" s="80">
        <v>20</v>
      </c>
      <c r="F13" s="104">
        <v>40</v>
      </c>
      <c r="G13" s="85">
        <f t="shared" si="0"/>
        <v>100</v>
      </c>
      <c r="H13" s="80">
        <f t="shared" si="1"/>
        <v>100</v>
      </c>
      <c r="I13" s="112">
        <f t="shared" si="2"/>
        <v>200</v>
      </c>
      <c r="J13" s="107">
        <v>5</v>
      </c>
      <c r="K13" s="39"/>
      <c r="L13" s="24" t="s">
        <v>7</v>
      </c>
      <c r="M13" s="36">
        <v>0</v>
      </c>
      <c r="N13" s="5"/>
      <c r="O13" s="31"/>
      <c r="P13" s="31"/>
      <c r="Q13" s="34"/>
      <c r="R13" s="8"/>
      <c r="S13" s="8"/>
      <c r="T13" s="8"/>
      <c r="U13" s="9"/>
      <c r="V13" s="9"/>
      <c r="W13" s="8"/>
    </row>
    <row r="14" spans="1:23" ht="13.5" thickBot="1">
      <c r="A14" s="14">
        <v>10</v>
      </c>
      <c r="B14" s="42" t="s">
        <v>32</v>
      </c>
      <c r="C14" s="89">
        <v>34</v>
      </c>
      <c r="D14" s="100"/>
      <c r="E14" s="81">
        <v>18</v>
      </c>
      <c r="F14" s="105">
        <v>40</v>
      </c>
      <c r="G14" s="86">
        <f t="shared" si="0"/>
        <v>92</v>
      </c>
      <c r="H14" s="81">
        <f t="shared" si="1"/>
        <v>85</v>
      </c>
      <c r="I14" s="113">
        <f t="shared" si="2"/>
        <v>177</v>
      </c>
      <c r="J14" s="108">
        <v>5</v>
      </c>
      <c r="K14" s="40"/>
      <c r="L14" s="25" t="s">
        <v>7</v>
      </c>
      <c r="M14" s="37">
        <v>0</v>
      </c>
      <c r="N14" s="5"/>
      <c r="O14" s="110" t="s">
        <v>57</v>
      </c>
      <c r="P14" s="8"/>
      <c r="Q14" s="8"/>
      <c r="R14" s="8"/>
      <c r="S14" s="8"/>
      <c r="T14" s="8"/>
      <c r="U14" s="9"/>
      <c r="V14" s="9"/>
      <c r="W14" s="8"/>
    </row>
    <row r="15" spans="1:23" ht="12.75">
      <c r="A15" s="11">
        <v>11</v>
      </c>
      <c r="B15" s="43" t="s">
        <v>33</v>
      </c>
      <c r="C15" s="88">
        <v>34</v>
      </c>
      <c r="D15" s="99"/>
      <c r="E15" s="80">
        <v>17</v>
      </c>
      <c r="F15" s="103">
        <v>36</v>
      </c>
      <c r="G15" s="84">
        <f t="shared" si="0"/>
        <v>87</v>
      </c>
      <c r="H15" s="79">
        <f t="shared" si="1"/>
        <v>85</v>
      </c>
      <c r="I15" s="111">
        <f t="shared" si="2"/>
        <v>172</v>
      </c>
      <c r="J15" s="106">
        <v>4</v>
      </c>
      <c r="K15" s="38" t="s">
        <v>62</v>
      </c>
      <c r="L15" s="23" t="s">
        <v>8</v>
      </c>
      <c r="M15" s="35">
        <v>0.1</v>
      </c>
      <c r="N15" s="5"/>
      <c r="O15" s="110" t="s">
        <v>58</v>
      </c>
      <c r="P15" s="8"/>
      <c r="Q15" s="8"/>
      <c r="R15" s="8"/>
      <c r="S15" s="8"/>
      <c r="T15" s="8"/>
      <c r="U15" s="9"/>
      <c r="V15" s="9"/>
      <c r="W15" s="8"/>
    </row>
    <row r="16" spans="1:23" ht="12.75">
      <c r="A16" s="12">
        <v>12</v>
      </c>
      <c r="B16" s="44" t="s">
        <v>34</v>
      </c>
      <c r="C16" s="88">
        <v>26</v>
      </c>
      <c r="D16" s="99"/>
      <c r="E16" s="80">
        <v>18</v>
      </c>
      <c r="F16" s="104"/>
      <c r="G16" s="85">
        <f t="shared" si="0"/>
        <v>44</v>
      </c>
      <c r="H16" s="80"/>
      <c r="I16" s="112"/>
      <c r="J16" s="107"/>
      <c r="K16" s="39"/>
      <c r="L16" s="24" t="s">
        <v>7</v>
      </c>
      <c r="M16" s="36">
        <v>0</v>
      </c>
      <c r="N16" s="5"/>
      <c r="O16" s="8"/>
      <c r="P16" s="8"/>
      <c r="Q16" s="8"/>
      <c r="R16" s="8"/>
      <c r="S16" s="8"/>
      <c r="T16" s="8"/>
      <c r="U16" s="9"/>
      <c r="V16" s="9"/>
      <c r="W16" s="8"/>
    </row>
    <row r="17" spans="1:23" ht="12.75">
      <c r="A17" s="12">
        <v>13</v>
      </c>
      <c r="B17" s="44"/>
      <c r="C17" s="82"/>
      <c r="D17" s="66"/>
      <c r="E17" s="80"/>
      <c r="F17" s="64"/>
      <c r="G17" s="85"/>
      <c r="H17" s="68"/>
      <c r="I17" s="36"/>
      <c r="J17" s="61"/>
      <c r="K17" s="39"/>
      <c r="L17" s="24"/>
      <c r="M17" s="36"/>
      <c r="N17" s="5"/>
      <c r="O17" s="8"/>
      <c r="P17" s="8"/>
      <c r="Q17" s="8"/>
      <c r="R17" s="8"/>
      <c r="S17" s="8"/>
      <c r="T17" s="8"/>
      <c r="U17" s="9"/>
      <c r="V17" s="9"/>
      <c r="W17" s="8"/>
    </row>
    <row r="18" spans="1:23" ht="12.75">
      <c r="A18" s="12">
        <v>14</v>
      </c>
      <c r="B18" s="44"/>
      <c r="C18" s="82"/>
      <c r="D18" s="66"/>
      <c r="E18" s="80"/>
      <c r="F18" s="64"/>
      <c r="G18" s="85"/>
      <c r="H18" s="68"/>
      <c r="I18" s="36"/>
      <c r="J18" s="61"/>
      <c r="K18" s="39"/>
      <c r="L18" s="24"/>
      <c r="M18" s="36"/>
      <c r="N18" s="5"/>
      <c r="O18" s="8"/>
      <c r="P18" s="8"/>
      <c r="Q18" s="8"/>
      <c r="R18" s="8"/>
      <c r="S18" s="8"/>
      <c r="T18" s="8"/>
      <c r="U18" s="9"/>
      <c r="V18" s="9"/>
      <c r="W18" s="8"/>
    </row>
    <row r="19" spans="1:23" ht="13.5" thickBot="1">
      <c r="A19" s="14">
        <v>15</v>
      </c>
      <c r="B19" s="42"/>
      <c r="C19" s="83"/>
      <c r="D19" s="67"/>
      <c r="E19" s="81"/>
      <c r="F19" s="65"/>
      <c r="G19" s="86"/>
      <c r="H19" s="69"/>
      <c r="I19" s="37"/>
      <c r="J19" s="62"/>
      <c r="K19" s="45"/>
      <c r="L19" s="25"/>
      <c r="M19" s="37"/>
      <c r="N19" s="5"/>
      <c r="O19" s="8"/>
      <c r="P19" s="8"/>
      <c r="Q19" s="8"/>
      <c r="R19" s="8"/>
      <c r="S19" s="8"/>
      <c r="T19" s="8"/>
      <c r="U19" s="9"/>
      <c r="V19" s="9"/>
      <c r="W19" s="8"/>
    </row>
    <row r="20" spans="1:11" ht="12.75" customHeight="1">
      <c r="A20" s="15"/>
      <c r="B20" s="17"/>
      <c r="C20" s="18"/>
      <c r="D20" s="18"/>
      <c r="E20" s="18"/>
      <c r="F20" s="18"/>
      <c r="G20" s="18"/>
      <c r="H20" s="18"/>
      <c r="I20" s="18"/>
      <c r="J20" s="18"/>
      <c r="K20" s="13"/>
    </row>
    <row r="21" spans="1:11" ht="12.75" customHeight="1" thickBot="1">
      <c r="A21" s="15"/>
      <c r="B21" s="17"/>
      <c r="C21" s="18"/>
      <c r="D21" s="18"/>
      <c r="E21" s="18"/>
      <c r="F21" s="18"/>
      <c r="G21" s="18"/>
      <c r="H21" s="18"/>
      <c r="I21" s="18"/>
      <c r="J21" s="18"/>
      <c r="K21" s="13"/>
    </row>
    <row r="22" spans="1:13" ht="13.5" thickBot="1">
      <c r="A22" s="140" t="s">
        <v>18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ht="13.5" thickBot="1"/>
    <row r="24" spans="1:13" ht="12.75">
      <c r="A24" s="153" t="s">
        <v>19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</row>
    <row r="25" spans="1:13" ht="13.5" thickBo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</row>
    <row r="26" ht="13.5" thickBot="1"/>
    <row r="27" spans="1:19" ht="13.5" thickBot="1">
      <c r="A27" s="150" t="s">
        <v>22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  <c r="N27" s="41"/>
      <c r="O27" s="41"/>
      <c r="P27" s="41"/>
      <c r="Q27" s="41"/>
      <c r="R27" s="41"/>
      <c r="S27" s="41"/>
    </row>
    <row r="29" ht="12.75">
      <c r="A29" s="92" t="s">
        <v>49</v>
      </c>
    </row>
    <row r="30" ht="12.75">
      <c r="A30" s="93" t="s">
        <v>50</v>
      </c>
    </row>
  </sheetData>
  <sheetProtection/>
  <mergeCells count="6">
    <mergeCell ref="A3:B3"/>
    <mergeCell ref="A22:M22"/>
    <mergeCell ref="A1:M1"/>
    <mergeCell ref="A2:M2"/>
    <mergeCell ref="A27:M27"/>
    <mergeCell ref="A24:M25"/>
  </mergeCells>
  <printOptions/>
  <pageMargins left="0.1968503937007874" right="0.1968503937007874" top="0.1968503937007874" bottom="0.1968503937007874" header="0" footer="0"/>
  <pageSetup horizontalDpi="300" verticalDpi="300" orientation="portrait" paperSize="9" scale="92" r:id="rId1"/>
  <ignoredErrors>
    <ignoredError sqref="G7: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9" width="5.75390625" style="1" customWidth="1"/>
    <col min="10" max="10" width="50.75390625" style="1" customWidth="1"/>
    <col min="11" max="13" width="9.125" style="1" customWidth="1"/>
    <col min="14" max="16" width="5.25390625" style="1" customWidth="1"/>
    <col min="17" max="17" width="4.625" style="1" customWidth="1"/>
    <col min="18" max="18" width="9.125" style="1" customWidth="1"/>
    <col min="19" max="19" width="5.25390625" style="1" customWidth="1"/>
    <col min="20" max="21" width="9.125" style="1" customWidth="1"/>
    <col min="22" max="22" width="5.625" style="1" customWidth="1"/>
    <col min="23" max="16384" width="9.125" style="1" customWidth="1"/>
  </cols>
  <sheetData>
    <row r="1" spans="1:22" ht="19.5" thickBot="1">
      <c r="A1" s="143" t="s">
        <v>21</v>
      </c>
      <c r="B1" s="144"/>
      <c r="C1" s="144"/>
      <c r="D1" s="144"/>
      <c r="E1" s="144"/>
      <c r="F1" s="144"/>
      <c r="G1" s="144"/>
      <c r="H1" s="144"/>
      <c r="I1" s="144"/>
      <c r="J1" s="145"/>
      <c r="K1" s="145"/>
      <c r="L1" s="146"/>
      <c r="M1" s="2"/>
      <c r="N1" s="3"/>
      <c r="O1" s="3"/>
      <c r="P1" s="3"/>
      <c r="Q1" s="3"/>
      <c r="R1" s="5"/>
      <c r="S1" s="5"/>
      <c r="T1" s="5"/>
      <c r="U1" s="5"/>
      <c r="V1" s="5"/>
    </row>
    <row r="2" spans="1:22" ht="17.25" thickBot="1">
      <c r="A2" s="147" t="s">
        <v>2</v>
      </c>
      <c r="B2" s="148"/>
      <c r="C2" s="148"/>
      <c r="D2" s="149"/>
      <c r="E2" s="149"/>
      <c r="F2" s="149"/>
      <c r="G2" s="149"/>
      <c r="H2" s="149"/>
      <c r="I2" s="149"/>
      <c r="J2" s="145"/>
      <c r="K2" s="145"/>
      <c r="L2" s="146"/>
      <c r="M2" s="2"/>
      <c r="N2" s="4"/>
      <c r="O2" s="4"/>
      <c r="P2" s="4"/>
      <c r="Q2" s="4"/>
      <c r="R2" s="6"/>
      <c r="S2" s="6"/>
      <c r="T2" s="7"/>
      <c r="U2" s="7"/>
      <c r="V2" s="6"/>
    </row>
    <row r="3" spans="1:22" ht="12.75">
      <c r="A3" s="138" t="s">
        <v>0</v>
      </c>
      <c r="B3" s="139"/>
      <c r="C3" s="21" t="s">
        <v>67</v>
      </c>
      <c r="D3" s="21" t="s">
        <v>67</v>
      </c>
      <c r="E3" s="46" t="s">
        <v>67</v>
      </c>
      <c r="F3" s="46" t="s">
        <v>16</v>
      </c>
      <c r="G3" s="109" t="s">
        <v>35</v>
      </c>
      <c r="H3" s="109" t="s">
        <v>59</v>
      </c>
      <c r="I3" s="21"/>
      <c r="J3" s="26"/>
      <c r="K3" s="28"/>
      <c r="L3" s="28"/>
      <c r="M3" s="5"/>
      <c r="N3" s="8"/>
      <c r="O3" s="8"/>
      <c r="P3" s="8"/>
      <c r="Q3" s="8" t="s">
        <v>68</v>
      </c>
      <c r="R3" s="8"/>
      <c r="S3" s="8"/>
      <c r="T3" s="9"/>
      <c r="U3" s="9"/>
      <c r="V3" s="8"/>
    </row>
    <row r="4" spans="1:22" ht="147.75" thickBot="1">
      <c r="A4" s="10"/>
      <c r="B4" s="16" t="s">
        <v>60</v>
      </c>
      <c r="C4" s="20" t="s">
        <v>69</v>
      </c>
      <c r="D4" s="20" t="s">
        <v>70</v>
      </c>
      <c r="E4" s="20" t="s">
        <v>3</v>
      </c>
      <c r="F4" s="20" t="s">
        <v>17</v>
      </c>
      <c r="G4" s="22" t="s">
        <v>56</v>
      </c>
      <c r="H4" s="22" t="s">
        <v>40</v>
      </c>
      <c r="I4" s="22" t="s">
        <v>20</v>
      </c>
      <c r="J4" s="27" t="s">
        <v>1</v>
      </c>
      <c r="K4" s="29" t="s">
        <v>5</v>
      </c>
      <c r="L4" s="29" t="s">
        <v>4</v>
      </c>
      <c r="M4" s="5"/>
      <c r="N4" s="8"/>
      <c r="O4" s="8"/>
      <c r="P4" s="8"/>
      <c r="Q4" s="8"/>
      <c r="R4" s="8"/>
      <c r="S4" s="8"/>
      <c r="T4" s="9"/>
      <c r="U4" s="9"/>
      <c r="V4" s="8"/>
    </row>
    <row r="5" spans="1:22" ht="12.75">
      <c r="A5" s="11">
        <v>1</v>
      </c>
      <c r="B5" s="43" t="s">
        <v>13</v>
      </c>
      <c r="C5" s="118">
        <v>47.5</v>
      </c>
      <c r="D5" s="74"/>
      <c r="E5" s="23"/>
      <c r="F5" s="123"/>
      <c r="G5" s="128"/>
      <c r="H5" s="128"/>
      <c r="I5" s="60"/>
      <c r="J5" s="38" t="s">
        <v>51</v>
      </c>
      <c r="K5" s="23"/>
      <c r="L5" s="35"/>
      <c r="M5" s="5"/>
      <c r="N5" s="30"/>
      <c r="O5" s="31"/>
      <c r="P5" s="31"/>
      <c r="Q5" s="133">
        <v>95</v>
      </c>
      <c r="R5" s="8"/>
      <c r="S5" s="8"/>
      <c r="T5" s="9"/>
      <c r="U5" s="9"/>
      <c r="V5" s="8"/>
    </row>
    <row r="6" spans="1:22" ht="12.75">
      <c r="A6" s="50">
        <v>2</v>
      </c>
      <c r="B6" s="54" t="s">
        <v>42</v>
      </c>
      <c r="C6" s="96">
        <v>45</v>
      </c>
      <c r="D6" s="75"/>
      <c r="E6" s="51"/>
      <c r="F6" s="124"/>
      <c r="G6" s="129"/>
      <c r="H6" s="129"/>
      <c r="I6" s="114"/>
      <c r="J6" s="52"/>
      <c r="K6" s="51"/>
      <c r="L6" s="53"/>
      <c r="M6" s="5"/>
      <c r="N6" s="110" t="s">
        <v>57</v>
      </c>
      <c r="O6" s="32"/>
      <c r="P6" s="33"/>
      <c r="Q6" s="134">
        <v>90</v>
      </c>
      <c r="R6" s="8"/>
      <c r="S6" s="8"/>
      <c r="T6" s="9"/>
      <c r="U6" s="9"/>
      <c r="V6" s="8"/>
    </row>
    <row r="7" spans="1:22" ht="12.75">
      <c r="A7" s="50">
        <v>3</v>
      </c>
      <c r="B7" s="54" t="s">
        <v>43</v>
      </c>
      <c r="C7" s="119">
        <v>47.5</v>
      </c>
      <c r="D7" s="75"/>
      <c r="E7" s="51">
        <v>50</v>
      </c>
      <c r="F7" s="124">
        <f>C7+E7</f>
        <v>97.5</v>
      </c>
      <c r="G7" s="51">
        <f>C7*2</f>
        <v>95</v>
      </c>
      <c r="H7" s="129">
        <f>F7+G7</f>
        <v>192.5</v>
      </c>
      <c r="I7" s="114">
        <v>5</v>
      </c>
      <c r="J7" s="52"/>
      <c r="K7" s="51"/>
      <c r="L7" s="53"/>
      <c r="M7" s="5"/>
      <c r="N7" s="110" t="s">
        <v>61</v>
      </c>
      <c r="O7" s="31"/>
      <c r="P7" s="34"/>
      <c r="Q7" s="134">
        <v>95</v>
      </c>
      <c r="R7" s="8"/>
      <c r="S7" s="8"/>
      <c r="T7" s="9"/>
      <c r="U7" s="9"/>
      <c r="V7" s="8"/>
    </row>
    <row r="8" spans="1:22" ht="12.75">
      <c r="A8" s="12">
        <v>4</v>
      </c>
      <c r="B8" s="44" t="s">
        <v>44</v>
      </c>
      <c r="C8" s="120">
        <v>47.5</v>
      </c>
      <c r="D8" s="76"/>
      <c r="E8" s="24">
        <v>47.5</v>
      </c>
      <c r="F8" s="164">
        <f>C8+E8</f>
        <v>95</v>
      </c>
      <c r="G8" s="24">
        <f>C8*2</f>
        <v>95</v>
      </c>
      <c r="H8" s="24">
        <f>F8+G8</f>
        <v>190</v>
      </c>
      <c r="I8" s="61">
        <v>5</v>
      </c>
      <c r="J8" s="39" t="s">
        <v>71</v>
      </c>
      <c r="K8" s="24"/>
      <c r="L8" s="36"/>
      <c r="M8" s="5"/>
      <c r="N8" s="31"/>
      <c r="O8" s="31"/>
      <c r="P8" s="34"/>
      <c r="Q8" s="135">
        <v>95</v>
      </c>
      <c r="R8" s="8"/>
      <c r="S8" s="8"/>
      <c r="T8" s="9"/>
      <c r="U8" s="9"/>
      <c r="V8" s="8"/>
    </row>
    <row r="9" spans="1:22" ht="13.5" thickBot="1">
      <c r="A9" s="59">
        <v>5</v>
      </c>
      <c r="B9" s="42" t="s">
        <v>14</v>
      </c>
      <c r="C9" s="122">
        <v>37.5</v>
      </c>
      <c r="D9" s="77"/>
      <c r="E9" s="25">
        <v>50</v>
      </c>
      <c r="F9" s="126">
        <f>C9+E9</f>
        <v>87.5</v>
      </c>
      <c r="G9" s="25">
        <f>C9*2</f>
        <v>75</v>
      </c>
      <c r="H9" s="131">
        <f>F9+G9</f>
        <v>162.5</v>
      </c>
      <c r="I9" s="62">
        <v>4</v>
      </c>
      <c r="J9" s="40" t="s">
        <v>51</v>
      </c>
      <c r="K9" s="25"/>
      <c r="L9" s="37"/>
      <c r="M9" s="5"/>
      <c r="N9" s="32"/>
      <c r="O9" s="31"/>
      <c r="P9" s="34"/>
      <c r="Q9" s="136">
        <v>75</v>
      </c>
      <c r="R9" s="8"/>
      <c r="S9" s="8"/>
      <c r="T9" s="9"/>
      <c r="U9" s="9"/>
      <c r="V9" s="8"/>
    </row>
    <row r="10" spans="1:22" ht="12.75">
      <c r="A10" s="11">
        <v>6</v>
      </c>
      <c r="B10" s="43" t="s">
        <v>45</v>
      </c>
      <c r="C10" s="95">
        <v>45</v>
      </c>
      <c r="D10" s="74"/>
      <c r="E10" s="23">
        <v>50</v>
      </c>
      <c r="F10" s="70">
        <f>C10+E10</f>
        <v>95</v>
      </c>
      <c r="G10" s="23">
        <f>C10*2</f>
        <v>90</v>
      </c>
      <c r="H10" s="23">
        <f>F10+G10</f>
        <v>185</v>
      </c>
      <c r="I10" s="60">
        <v>5</v>
      </c>
      <c r="J10" s="38"/>
      <c r="K10" s="23"/>
      <c r="L10" s="35"/>
      <c r="M10" s="5"/>
      <c r="N10" s="31"/>
      <c r="O10" s="31"/>
      <c r="P10" s="34"/>
      <c r="Q10" s="133">
        <v>90</v>
      </c>
      <c r="R10" s="8"/>
      <c r="S10" s="8"/>
      <c r="T10" s="9"/>
      <c r="U10" s="9"/>
      <c r="V10" s="8"/>
    </row>
    <row r="11" spans="1:22" ht="12.75">
      <c r="A11" s="12">
        <v>7</v>
      </c>
      <c r="B11" s="44" t="s">
        <v>15</v>
      </c>
      <c r="C11" s="121">
        <v>37.5</v>
      </c>
      <c r="D11" s="78"/>
      <c r="E11" s="56"/>
      <c r="F11" s="127"/>
      <c r="G11" s="132"/>
      <c r="H11" s="132"/>
      <c r="I11" s="116"/>
      <c r="J11" s="57" t="s">
        <v>51</v>
      </c>
      <c r="K11" s="56"/>
      <c r="L11" s="58"/>
      <c r="M11" s="5"/>
      <c r="N11" s="31"/>
      <c r="O11" s="31"/>
      <c r="P11" s="34"/>
      <c r="Q11" s="137">
        <v>75</v>
      </c>
      <c r="R11" s="8"/>
      <c r="S11" s="8"/>
      <c r="T11" s="9"/>
      <c r="U11" s="9"/>
      <c r="V11" s="8"/>
    </row>
    <row r="12" spans="1:22" ht="12.75">
      <c r="A12" s="50">
        <v>8</v>
      </c>
      <c r="B12" s="54" t="s">
        <v>46</v>
      </c>
      <c r="C12" s="97">
        <v>45</v>
      </c>
      <c r="D12" s="76"/>
      <c r="E12" s="24">
        <v>47.5</v>
      </c>
      <c r="F12" s="125">
        <f>C12+E12</f>
        <v>92.5</v>
      </c>
      <c r="G12" s="24">
        <f>C12*2</f>
        <v>90</v>
      </c>
      <c r="H12" s="130">
        <f>F12+G12</f>
        <v>182.5</v>
      </c>
      <c r="I12" s="61">
        <v>5</v>
      </c>
      <c r="J12" s="39" t="s">
        <v>72</v>
      </c>
      <c r="K12" s="24"/>
      <c r="L12" s="36"/>
      <c r="M12" s="5"/>
      <c r="Q12" s="135">
        <v>90</v>
      </c>
      <c r="R12" s="8"/>
      <c r="S12" s="8"/>
      <c r="T12" s="9"/>
      <c r="U12" s="9"/>
      <c r="V12" s="8"/>
    </row>
    <row r="13" spans="1:22" ht="12.75">
      <c r="A13" s="50">
        <v>9</v>
      </c>
      <c r="B13" s="54" t="s">
        <v>47</v>
      </c>
      <c r="C13" s="97">
        <v>45</v>
      </c>
      <c r="D13" s="76"/>
      <c r="E13" s="24"/>
      <c r="F13" s="125"/>
      <c r="G13" s="130"/>
      <c r="H13" s="130"/>
      <c r="I13" s="61"/>
      <c r="J13" s="39"/>
      <c r="K13" s="24"/>
      <c r="L13" s="36"/>
      <c r="M13" s="5"/>
      <c r="Q13" s="135">
        <v>90</v>
      </c>
      <c r="R13" s="8"/>
      <c r="S13" s="8"/>
      <c r="T13" s="9"/>
      <c r="U13" s="9"/>
      <c r="V13" s="8"/>
    </row>
    <row r="14" spans="1:22" ht="13.5" thickBot="1">
      <c r="A14" s="14">
        <v>10</v>
      </c>
      <c r="B14" s="42" t="s">
        <v>48</v>
      </c>
      <c r="C14" s="122">
        <v>47.5</v>
      </c>
      <c r="D14" s="77"/>
      <c r="E14" s="25">
        <v>50</v>
      </c>
      <c r="F14" s="126">
        <f>C14+E14</f>
        <v>97.5</v>
      </c>
      <c r="G14" s="25">
        <f>C14*2</f>
        <v>95</v>
      </c>
      <c r="H14" s="131">
        <f>F14+G14</f>
        <v>192.5</v>
      </c>
      <c r="I14" s="62">
        <v>5</v>
      </c>
      <c r="J14" s="40"/>
      <c r="K14" s="25"/>
      <c r="L14" s="37"/>
      <c r="M14" s="5"/>
      <c r="N14" s="31"/>
      <c r="O14" s="31"/>
      <c r="P14" s="34"/>
      <c r="Q14" s="136">
        <v>95</v>
      </c>
      <c r="R14" s="8"/>
      <c r="S14" s="8"/>
      <c r="T14" s="9"/>
      <c r="U14" s="9"/>
      <c r="V14" s="8"/>
    </row>
    <row r="15" spans="1:22" ht="12.75">
      <c r="A15" s="11">
        <v>11</v>
      </c>
      <c r="B15" s="43"/>
      <c r="C15" s="47"/>
      <c r="D15" s="74"/>
      <c r="E15" s="23"/>
      <c r="F15" s="70"/>
      <c r="G15" s="23"/>
      <c r="H15" s="23"/>
      <c r="I15" s="60"/>
      <c r="J15" s="38"/>
      <c r="K15" s="23"/>
      <c r="L15" s="35"/>
      <c r="M15" s="5"/>
      <c r="N15" s="31"/>
      <c r="O15" s="31"/>
      <c r="P15" s="34"/>
      <c r="Q15" s="8"/>
      <c r="R15" s="8"/>
      <c r="S15" s="8"/>
      <c r="T15" s="9"/>
      <c r="U15" s="9"/>
      <c r="V15" s="8"/>
    </row>
    <row r="16" spans="1:22" ht="12.75">
      <c r="A16" s="50">
        <v>12</v>
      </c>
      <c r="B16" s="54"/>
      <c r="C16" s="55"/>
      <c r="D16" s="78"/>
      <c r="E16" s="56"/>
      <c r="F16" s="72"/>
      <c r="G16" s="115"/>
      <c r="H16" s="115"/>
      <c r="I16" s="116"/>
      <c r="J16" s="57"/>
      <c r="K16" s="56"/>
      <c r="L16" s="58"/>
      <c r="M16" s="5"/>
      <c r="N16" s="31"/>
      <c r="O16" s="31"/>
      <c r="P16" s="34"/>
      <c r="Q16" s="8"/>
      <c r="R16" s="8"/>
      <c r="S16" s="8"/>
      <c r="T16" s="9"/>
      <c r="U16" s="9"/>
      <c r="V16" s="8"/>
    </row>
    <row r="17" spans="1:22" ht="12.75" customHeight="1">
      <c r="A17" s="12">
        <v>13</v>
      </c>
      <c r="B17" s="54"/>
      <c r="C17" s="55"/>
      <c r="D17" s="78"/>
      <c r="E17" s="56"/>
      <c r="F17" s="72"/>
      <c r="G17" s="115"/>
      <c r="H17" s="115"/>
      <c r="I17" s="116"/>
      <c r="J17" s="57"/>
      <c r="K17" s="56"/>
      <c r="L17" s="58"/>
      <c r="M17" s="5"/>
      <c r="N17" s="8"/>
      <c r="O17" s="8"/>
      <c r="P17" s="8"/>
      <c r="Q17" s="8"/>
      <c r="R17" s="8"/>
      <c r="S17" s="8"/>
      <c r="T17" s="9"/>
      <c r="U17" s="9"/>
      <c r="V17" s="8"/>
    </row>
    <row r="18" spans="1:22" ht="12.75">
      <c r="A18" s="50">
        <v>14</v>
      </c>
      <c r="B18" s="44"/>
      <c r="C18" s="48"/>
      <c r="D18" s="76"/>
      <c r="E18" s="24"/>
      <c r="F18" s="71"/>
      <c r="G18" s="112"/>
      <c r="H18" s="112"/>
      <c r="I18" s="61"/>
      <c r="J18" s="94"/>
      <c r="K18" s="24"/>
      <c r="L18" s="36"/>
      <c r="M18" s="5"/>
      <c r="N18" s="8"/>
      <c r="O18" s="8"/>
      <c r="P18" s="8"/>
      <c r="Q18" s="8"/>
      <c r="R18" s="8"/>
      <c r="S18" s="8"/>
      <c r="T18" s="9"/>
      <c r="U18" s="9"/>
      <c r="V18" s="8"/>
    </row>
    <row r="19" spans="1:22" ht="13.5" thickBot="1">
      <c r="A19" s="59">
        <v>15</v>
      </c>
      <c r="B19" s="42"/>
      <c r="C19" s="49"/>
      <c r="D19" s="77"/>
      <c r="E19" s="25"/>
      <c r="F19" s="73"/>
      <c r="G19" s="113"/>
      <c r="H19" s="113"/>
      <c r="I19" s="62"/>
      <c r="J19" s="40"/>
      <c r="K19" s="25"/>
      <c r="L19" s="37"/>
      <c r="M19" s="5"/>
      <c r="N19" s="8"/>
      <c r="O19" s="8"/>
      <c r="P19" s="8"/>
      <c r="Q19" s="8"/>
      <c r="R19" s="8"/>
      <c r="S19" s="8"/>
      <c r="T19" s="9"/>
      <c r="U19" s="9"/>
      <c r="V19" s="8"/>
    </row>
    <row r="20" spans="1:10" ht="12.75" customHeight="1" thickBot="1">
      <c r="A20" s="15"/>
      <c r="B20" s="17"/>
      <c r="C20" s="18"/>
      <c r="D20" s="18"/>
      <c r="E20" s="18"/>
      <c r="F20" s="18"/>
      <c r="G20" s="18"/>
      <c r="H20" s="18"/>
      <c r="I20" s="18"/>
      <c r="J20" s="13"/>
    </row>
    <row r="21" spans="1:12" ht="12.75" customHeight="1" thickBot="1">
      <c r="A21" s="161" t="s">
        <v>52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1:10" ht="12.75" customHeight="1" thickBot="1">
      <c r="A22" s="15"/>
      <c r="B22" s="17"/>
      <c r="C22" s="18"/>
      <c r="D22" s="18"/>
      <c r="E22" s="18"/>
      <c r="F22" s="18"/>
      <c r="G22" s="18"/>
      <c r="H22" s="18"/>
      <c r="I22" s="18"/>
      <c r="J22" s="13"/>
    </row>
    <row r="23" spans="1:12" ht="13.5" thickBot="1">
      <c r="A23" s="140" t="s">
        <v>18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  <row r="24" ht="13.5" thickBot="1"/>
    <row r="25" spans="1:12" ht="12.75">
      <c r="A25" s="153" t="s">
        <v>19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</row>
    <row r="26" spans="1:12" ht="13.5" thickBo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ht="13.5" thickBot="1"/>
    <row r="28" spans="1:18" ht="13.5" thickBot="1">
      <c r="A28" s="150" t="s">
        <v>54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/>
      <c r="M28" s="41"/>
      <c r="N28" s="41"/>
      <c r="O28" s="41"/>
      <c r="P28" s="41"/>
      <c r="Q28" s="41"/>
      <c r="R28" s="41"/>
    </row>
    <row r="30" ht="12.75">
      <c r="B30" s="1" t="s">
        <v>53</v>
      </c>
    </row>
    <row r="31" ht="12.75">
      <c r="B31" s="93" t="s">
        <v>50</v>
      </c>
    </row>
  </sheetData>
  <sheetProtection/>
  <mergeCells count="7">
    <mergeCell ref="A1:L1"/>
    <mergeCell ref="A2:L2"/>
    <mergeCell ref="A3:B3"/>
    <mergeCell ref="A23:L23"/>
    <mergeCell ref="A25:L26"/>
    <mergeCell ref="A28:L28"/>
    <mergeCell ref="A21:L2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2017-12-04T13:31:07Z</cp:lastPrinted>
  <dcterms:created xsi:type="dcterms:W3CDTF">2003-05-12T07:46:56Z</dcterms:created>
  <dcterms:modified xsi:type="dcterms:W3CDTF">2019-01-03T06:35:44Z</dcterms:modified>
  <cp:category/>
  <cp:version/>
  <cp:contentType/>
  <cp:contentStatus/>
</cp:coreProperties>
</file>