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Mechanikai alapismeretek" sheetId="1" r:id="rId1"/>
  </sheets>
  <definedNames>
    <definedName name="_xlnm.Print_Area" localSheetId="0">'Mechanikai alapismeretek'!$A$1:$U$39</definedName>
  </definedNames>
  <calcPr fullCalcOnLoad="1"/>
</workbook>
</file>

<file path=xl/sharedStrings.xml><?xml version="1.0" encoding="utf-8"?>
<sst xmlns="http://schemas.openxmlformats.org/spreadsheetml/2006/main" count="93" uniqueCount="69">
  <si>
    <t>Vizsga</t>
  </si>
  <si>
    <t>0-150</t>
  </si>
  <si>
    <t>151-187</t>
  </si>
  <si>
    <t>188-225</t>
  </si>
  <si>
    <t>1. Vizsgajegy</t>
  </si>
  <si>
    <t>2. Vizsgajegy</t>
  </si>
  <si>
    <t>3. Vizsgajegy</t>
  </si>
  <si>
    <t>Pontok:</t>
  </si>
  <si>
    <t>226-263</t>
  </si>
  <si>
    <t>264-300</t>
  </si>
  <si>
    <t>Félévi eredmények</t>
  </si>
  <si>
    <t>I. ZH</t>
  </si>
  <si>
    <t>II. ZH</t>
  </si>
  <si>
    <t>0-150         (1)
151-187     (2)
188-225     (3)
226-263     (4)
264-300     (5)</t>
  </si>
  <si>
    <t>Megjegyzés</t>
  </si>
  <si>
    <t>Összpontszám (min. 151 p.)</t>
  </si>
  <si>
    <t>Vizsgaidőpontok:</t>
  </si>
  <si>
    <t>I. ZH javítása</t>
  </si>
  <si>
    <t>II. ZH javítása</t>
  </si>
  <si>
    <t>I. Házi feladat</t>
  </si>
  <si>
    <t>II. Házi feladat</t>
  </si>
  <si>
    <t>1. Vizsga (min. 75 p.)</t>
  </si>
  <si>
    <t>2. Viszga (min. 75 p.)</t>
  </si>
  <si>
    <t>3.  Vizsga (min. 75 p.)</t>
  </si>
  <si>
    <t>Mechanikai alapismeretek I. (statika) 2018/2019 őszi félév</t>
  </si>
  <si>
    <r>
      <rPr>
        <b/>
        <sz val="10"/>
        <color indexed="10"/>
        <rFont val="Times New Roman"/>
        <family val="1"/>
      </rPr>
      <t>Az aláírás megszerzéséhez minmum 51 pontot kell elérni a ZH-kból</t>
    </r>
    <r>
      <rPr>
        <sz val="10"/>
        <color indexed="10"/>
        <rFont val="Times New Roman"/>
        <family val="1"/>
      </rPr>
      <t xml:space="preserve">. A ZH-kból külön-külön nincs minimum ponthatár. Az írásbeli vizsgán minimum 76 pont elérése szükséges, azonban a féléves eredmény és az írásbeli vizsgán szerzett eredmény együttesen legyen </t>
    </r>
    <r>
      <rPr>
        <b/>
        <sz val="10"/>
        <color indexed="10"/>
        <rFont val="Times New Roman"/>
        <family val="1"/>
      </rPr>
      <t>minimum 151 pont.</t>
    </r>
  </si>
  <si>
    <t>Össz. ZH pont (min. 51 p.)</t>
  </si>
  <si>
    <t>Gyak. UV (min. 51 p.)</t>
  </si>
  <si>
    <r>
      <t>Megajánlott jegy 75 ponttól van (</t>
    </r>
    <r>
      <rPr>
        <b/>
        <sz val="10"/>
        <color indexed="10"/>
        <rFont val="Times New Roman"/>
        <family val="1"/>
      </rPr>
      <t>csak a két ZH-ból, a házi feladatok nélkül</t>
    </r>
    <r>
      <rPr>
        <sz val="10"/>
        <color indexed="10"/>
        <rFont val="Times New Roman"/>
        <family val="1"/>
      </rPr>
      <t>). Akinek gyak UV-t kell írnia, nem kaphat megajánlott jegyet!</t>
    </r>
  </si>
  <si>
    <t>Végeredmény (min. 51 p. a ZH-kból)</t>
  </si>
  <si>
    <t>Árvai Levente</t>
  </si>
  <si>
    <t>Bara Tamás</t>
  </si>
  <si>
    <t>Beke Zsolt</t>
  </si>
  <si>
    <t>Dombóvári Ivett</t>
  </si>
  <si>
    <t>Farkas Pál András</t>
  </si>
  <si>
    <t>György Attila Sándor</t>
  </si>
  <si>
    <t>Hergovics Beáta</t>
  </si>
  <si>
    <t>Horváth Petra</t>
  </si>
  <si>
    <t>Kőfalvi Regina</t>
  </si>
  <si>
    <t>Máté Dániel</t>
  </si>
  <si>
    <t>Modok István</t>
  </si>
  <si>
    <t>Molnár Péter</t>
  </si>
  <si>
    <t>Moravetz Sándor</t>
  </si>
  <si>
    <t>Nagy Balázs</t>
  </si>
  <si>
    <t>Ormódi Ferenc</t>
  </si>
  <si>
    <t>Orsós Adrienn</t>
  </si>
  <si>
    <t>Pincze Gábor</t>
  </si>
  <si>
    <t>Révész Zoltán</t>
  </si>
  <si>
    <t>Szakáll Eszter</t>
  </si>
  <si>
    <t>Vajas Veronika</t>
  </si>
  <si>
    <t>Vecsei Julianna</t>
  </si>
  <si>
    <t>Béres Pálma</t>
  </si>
  <si>
    <t>Rostás Gábor</t>
  </si>
  <si>
    <t>1. vizsga: 2019.01.03. 10.00-11.30 A302-es terem</t>
  </si>
  <si>
    <t>3. vizsga: 2019.01.16. 10.00-11.30 A302-es terem</t>
  </si>
  <si>
    <t>2. vizsga: 2019.01.09. 10.00-11.30 A302-es terem</t>
  </si>
  <si>
    <t>Összevont javító ZH (gyak. uv.): 2019.01.03. 10.00-11.30 A302-es terem</t>
  </si>
  <si>
    <t xml:space="preserve">Megajánlott jegy: a két ZH eredménye (max 100 pont) felszorozva 1,5-tel (a vizsga max 150 pont) és összeadva a félév teljes pontszámával. </t>
  </si>
  <si>
    <t>megajánlott jegy, ha lesz hova beírnom…</t>
  </si>
  <si>
    <t>megajánlott jegy</t>
  </si>
  <si>
    <t>Ducza József</t>
  </si>
  <si>
    <t>vizsgázhat</t>
  </si>
  <si>
    <t>aláírás megtagadva</t>
  </si>
  <si>
    <t>meagjánlott jegy</t>
  </si>
  <si>
    <t>megajánlott jegy (nem szoktam közepest megajánlani, de a házi feladat miatt ez adódik)</t>
  </si>
  <si>
    <t>vizsgázhat (marad a korábbi eredmény)</t>
  </si>
  <si>
    <t>Aki megajánlott jegyet kapott, kérem jelentkezzen fel az első vizsgaidőpontra, természetesen nem kell eljönni vizsgázni, csak így tudom legegyszerűbben beírni az eredményt.</t>
  </si>
  <si>
    <t>Ha valaki szeretne jobb jegyet, mint a megajánlott, akkor természetesen vizsgázhat is, de kérem akkor nem csak a neptunban jelentkezzen fel, hanem írjon e-mailt a szaboig@freemail.hu címre a vizsga előtt 2-3 nappal.</t>
  </si>
  <si>
    <t>Makra Viktória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</si>
</sst>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;[Red]0.00"/>
    <numFmt numFmtId="182" formatCode="0.000;[Red]0.000"/>
    <numFmt numFmtId="183" formatCode="0.0;[Red]0.0"/>
    <numFmt numFmtId="184" formatCode="0;[Red]0"/>
  </numFmts>
  <fonts count="56">
    <font>
      <sz val="10"/>
      <name val="Arial CE"/>
      <family val="0"/>
    </font>
    <font>
      <sz val="10"/>
      <name val="Times New Roman"/>
      <family val="1"/>
    </font>
    <font>
      <sz val="8"/>
      <name val="Arial CE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9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9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9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9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DD8F5"/>
        <bgColor indexed="64"/>
      </patternFill>
    </fill>
    <fill>
      <patternFill patternType="solid">
        <fgColor rgb="FF9BC6ED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24997000396251678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 style="medium"/>
      <bottom style="hair"/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medium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>
        <color theme="3" tint="0.39987999200820923"/>
      </left>
      <right>
        <color indexed="63"/>
      </right>
      <top style="medium">
        <color theme="3" tint="0.39987999200820923"/>
      </top>
      <bottom>
        <color indexed="63"/>
      </bottom>
    </border>
    <border>
      <left>
        <color indexed="63"/>
      </left>
      <right>
        <color indexed="63"/>
      </right>
      <top style="medium">
        <color theme="3" tint="0.39987999200820923"/>
      </top>
      <bottom>
        <color indexed="63"/>
      </bottom>
    </border>
    <border>
      <left>
        <color indexed="63"/>
      </left>
      <right style="medium">
        <color theme="3" tint="0.39987999200820923"/>
      </right>
      <top style="medium">
        <color theme="3" tint="0.39987999200820923"/>
      </top>
      <bottom>
        <color indexed="63"/>
      </bottom>
    </border>
    <border>
      <left style="medium">
        <color theme="3" tint="0.39987999200820923"/>
      </left>
      <right>
        <color indexed="63"/>
      </right>
      <top>
        <color indexed="63"/>
      </top>
      <bottom style="medium">
        <color theme="3" tint="0.39987999200820923"/>
      </bottom>
    </border>
    <border>
      <left>
        <color indexed="63"/>
      </left>
      <right>
        <color indexed="63"/>
      </right>
      <top>
        <color indexed="63"/>
      </top>
      <bottom style="medium">
        <color theme="3" tint="0.39987999200820923"/>
      </bottom>
    </border>
    <border>
      <left>
        <color indexed="63"/>
      </left>
      <right style="medium">
        <color theme="3" tint="0.39987999200820923"/>
      </right>
      <top>
        <color indexed="63"/>
      </top>
      <bottom style="medium">
        <color theme="3" tint="0.399879992008209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>
      <alignment vertical="center"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 applyProtection="1">
      <alignment horizontal="center" textRotation="90"/>
      <protection hidden="1"/>
    </xf>
    <xf numFmtId="0" fontId="1" fillId="0" borderId="13" xfId="0" applyFont="1" applyFill="1" applyBorder="1" applyAlignment="1" applyProtection="1">
      <alignment horizontal="center" textRotation="90"/>
      <protection hidden="1"/>
    </xf>
    <xf numFmtId="0" fontId="1" fillId="0" borderId="14" xfId="0" applyFont="1" applyFill="1" applyBorder="1" applyAlignment="1" applyProtection="1">
      <alignment horizontal="center" textRotation="90"/>
      <protection hidden="1"/>
    </xf>
    <xf numFmtId="0" fontId="1" fillId="0" borderId="15" xfId="0" applyFont="1" applyFill="1" applyBorder="1" applyAlignment="1" applyProtection="1">
      <alignment horizontal="center" textRotation="90"/>
      <protection hidden="1"/>
    </xf>
    <xf numFmtId="0" fontId="1" fillId="0" borderId="16" xfId="0" applyFont="1" applyFill="1" applyBorder="1" applyAlignment="1">
      <alignment horizontal="center" textRotation="90"/>
    </xf>
    <xf numFmtId="0" fontId="1" fillId="0" borderId="17" xfId="0" applyFont="1" applyFill="1" applyBorder="1" applyAlignment="1">
      <alignment horizontal="center" textRotation="90"/>
    </xf>
    <xf numFmtId="0" fontId="1" fillId="0" borderId="1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6" fillId="0" borderId="21" xfId="0" applyFont="1" applyFill="1" applyBorder="1" applyAlignment="1">
      <alignment horizontal="center" textRotation="90"/>
    </xf>
    <xf numFmtId="0" fontId="6" fillId="0" borderId="15" xfId="0" applyFont="1" applyFill="1" applyBorder="1" applyAlignment="1" applyProtection="1">
      <alignment horizontal="center" textRotation="90"/>
      <protection hidden="1"/>
    </xf>
    <xf numFmtId="0" fontId="1" fillId="0" borderId="22" xfId="56" applyNumberFormat="1" applyFont="1" applyFill="1" applyBorder="1" applyAlignment="1">
      <alignment horizontal="center" vertical="center"/>
      <protection/>
    </xf>
    <xf numFmtId="0" fontId="1" fillId="0" borderId="23" xfId="56" applyNumberFormat="1" applyFont="1" applyFill="1" applyBorder="1" applyAlignment="1">
      <alignment horizontal="center" vertical="center"/>
      <protection/>
    </xf>
    <xf numFmtId="0" fontId="1" fillId="0" borderId="24" xfId="56" applyNumberFormat="1" applyFont="1" applyFill="1" applyBorder="1" applyAlignment="1">
      <alignment horizontal="center" vertical="center"/>
      <protection/>
    </xf>
    <xf numFmtId="0" fontId="1" fillId="0" borderId="25" xfId="56" applyNumberFormat="1" applyFont="1" applyFill="1" applyBorder="1" applyAlignment="1">
      <alignment horizontal="center" vertical="center"/>
      <protection/>
    </xf>
    <xf numFmtId="0" fontId="1" fillId="0" borderId="26" xfId="56" applyNumberFormat="1" applyFont="1" applyFill="1" applyBorder="1" applyAlignment="1">
      <alignment horizontal="center" vertical="center"/>
      <protection/>
    </xf>
    <xf numFmtId="0" fontId="1" fillId="0" borderId="27" xfId="56" applyNumberFormat="1" applyFont="1" applyFill="1" applyBorder="1" applyAlignment="1">
      <alignment horizontal="center" vertical="center"/>
      <protection/>
    </xf>
    <xf numFmtId="0" fontId="1" fillId="0" borderId="28" xfId="56" applyNumberFormat="1" applyFont="1" applyFill="1" applyBorder="1" applyAlignment="1">
      <alignment horizontal="center" vertical="center"/>
      <protection/>
    </xf>
    <xf numFmtId="0" fontId="1" fillId="0" borderId="17" xfId="56" applyNumberFormat="1" applyFont="1" applyFill="1" applyBorder="1" applyAlignment="1">
      <alignment horizontal="center" vertical="center"/>
      <protection/>
    </xf>
    <xf numFmtId="0" fontId="1" fillId="0" borderId="14" xfId="56" applyNumberFormat="1" applyFont="1" applyFill="1" applyBorder="1" applyAlignment="1">
      <alignment horizontal="center" vertical="center"/>
      <protection/>
    </xf>
    <xf numFmtId="0" fontId="1" fillId="0" borderId="29" xfId="56" applyNumberFormat="1" applyFont="1" applyFill="1" applyBorder="1" applyAlignment="1">
      <alignment horizontal="center" vertical="center"/>
      <protection/>
    </xf>
    <xf numFmtId="0" fontId="1" fillId="0" borderId="15" xfId="56" applyNumberFormat="1" applyFont="1" applyFill="1" applyBorder="1" applyAlignment="1">
      <alignment horizontal="center" vertical="center"/>
      <protection/>
    </xf>
    <xf numFmtId="0" fontId="6" fillId="0" borderId="30" xfId="56" applyNumberFormat="1" applyFont="1" applyFill="1" applyBorder="1" applyAlignment="1">
      <alignment horizontal="center" vertical="center"/>
      <protection/>
    </xf>
    <xf numFmtId="0" fontId="6" fillId="0" borderId="28" xfId="56" applyNumberFormat="1" applyFont="1" applyFill="1" applyBorder="1" applyAlignment="1">
      <alignment horizontal="center" vertical="center"/>
      <protection/>
    </xf>
    <xf numFmtId="0" fontId="6" fillId="0" borderId="15" xfId="56" applyNumberFormat="1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center" textRotation="90"/>
    </xf>
    <xf numFmtId="0" fontId="5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6" fillId="0" borderId="31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180" fontId="1" fillId="0" borderId="0" xfId="0" applyNumberFormat="1" applyFont="1" applyFill="1" applyBorder="1" applyAlignment="1">
      <alignment horizontal="center"/>
    </xf>
    <xf numFmtId="180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56" applyNumberFormat="1" applyFont="1" applyFill="1" applyBorder="1" applyAlignment="1">
      <alignment horizontal="center"/>
      <protection/>
    </xf>
    <xf numFmtId="0" fontId="6" fillId="0" borderId="0" xfId="56" applyNumberFormat="1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/>
    </xf>
    <xf numFmtId="0" fontId="7" fillId="0" borderId="0" xfId="56" applyFont="1" applyFill="1" applyBorder="1" applyAlignment="1">
      <alignment horizontal="center"/>
      <protection/>
    </xf>
    <xf numFmtId="0" fontId="3" fillId="0" borderId="0" xfId="56" applyFont="1" applyFill="1" applyBorder="1" applyAlignment="1">
      <alignment horizontal="center"/>
      <protection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34" xfId="0" applyFont="1" applyBorder="1" applyAlignment="1">
      <alignment horizontal="left" vertical="center" wrapText="1"/>
    </xf>
    <xf numFmtId="0" fontId="53" fillId="0" borderId="0" xfId="0" applyFont="1" applyFill="1" applyAlignment="1">
      <alignment/>
    </xf>
    <xf numFmtId="0" fontId="1" fillId="0" borderId="30" xfId="56" applyNumberFormat="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/>
    </xf>
    <xf numFmtId="0" fontId="54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33" borderId="35" xfId="0" applyFont="1" applyFill="1" applyBorder="1" applyAlignment="1">
      <alignment wrapText="1"/>
    </xf>
    <xf numFmtId="0" fontId="54" fillId="33" borderId="36" xfId="0" applyFont="1" applyFill="1" applyBorder="1" applyAlignment="1">
      <alignment wrapText="1"/>
    </xf>
    <xf numFmtId="0" fontId="54" fillId="33" borderId="11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2" fillId="0" borderId="37" xfId="0" applyFont="1" applyFill="1" applyBorder="1" applyAlignment="1">
      <alignment horizontal="left" vertical="center" wrapText="1"/>
    </xf>
    <xf numFmtId="0" fontId="52" fillId="0" borderId="21" xfId="0" applyFont="1" applyFill="1" applyBorder="1" applyAlignment="1">
      <alignment horizontal="left" vertical="center" wrapText="1"/>
    </xf>
    <xf numFmtId="0" fontId="6" fillId="0" borderId="38" xfId="0" applyFont="1" applyBorder="1" applyAlignment="1">
      <alignment horizontal="center"/>
    </xf>
    <xf numFmtId="0" fontId="52" fillId="0" borderId="18" xfId="0" applyFont="1" applyFill="1" applyBorder="1" applyAlignment="1">
      <alignment horizontal="left" vertical="center" wrapText="1"/>
    </xf>
    <xf numFmtId="0" fontId="52" fillId="0" borderId="16" xfId="0" applyFont="1" applyFill="1" applyBorder="1" applyAlignment="1">
      <alignment horizontal="left" vertical="center" wrapText="1"/>
    </xf>
    <xf numFmtId="49" fontId="53" fillId="0" borderId="39" xfId="0" applyNumberFormat="1" applyFont="1" applyFill="1" applyBorder="1" applyAlignment="1" applyProtection="1">
      <alignment/>
      <protection locked="0"/>
    </xf>
    <xf numFmtId="49" fontId="53" fillId="0" borderId="40" xfId="0" applyNumberFormat="1" applyFont="1" applyFill="1" applyBorder="1" applyAlignment="1" applyProtection="1">
      <alignment/>
      <protection locked="0"/>
    </xf>
    <xf numFmtId="49" fontId="53" fillId="0" borderId="41" xfId="0" applyNumberFormat="1" applyFont="1" applyFill="1" applyBorder="1" applyAlignment="1" applyProtection="1">
      <alignment/>
      <protection locked="0"/>
    </xf>
    <xf numFmtId="0" fontId="6" fillId="0" borderId="42" xfId="0" applyFont="1" applyBorder="1" applyAlignment="1">
      <alignment horizontal="center"/>
    </xf>
    <xf numFmtId="0" fontId="1" fillId="0" borderId="12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52" fillId="0" borderId="19" xfId="0" applyFont="1" applyFill="1" applyBorder="1" applyAlignment="1">
      <alignment horizontal="center" vertical="center" wrapText="1"/>
    </xf>
    <xf numFmtId="0" fontId="52" fillId="0" borderId="43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37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 vertical="center" wrapText="1"/>
    </xf>
    <xf numFmtId="0" fontId="6" fillId="34" borderId="28" xfId="56" applyNumberFormat="1" applyFont="1" applyFill="1" applyBorder="1" applyAlignment="1">
      <alignment horizontal="center" vertical="center"/>
      <protection/>
    </xf>
    <xf numFmtId="0" fontId="6" fillId="34" borderId="15" xfId="56" applyNumberFormat="1" applyFont="1" applyFill="1" applyBorder="1" applyAlignment="1">
      <alignment horizontal="center" vertical="center"/>
      <protection/>
    </xf>
    <xf numFmtId="0" fontId="0" fillId="0" borderId="36" xfId="0" applyFill="1" applyBorder="1" applyAlignment="1">
      <alignment wrapText="1"/>
    </xf>
    <xf numFmtId="0" fontId="54" fillId="0" borderId="0" xfId="0" applyFont="1" applyAlignment="1">
      <alignment/>
    </xf>
    <xf numFmtId="0" fontId="6" fillId="34" borderId="30" xfId="56" applyNumberFormat="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left"/>
    </xf>
    <xf numFmtId="0" fontId="6" fillId="35" borderId="28" xfId="56" applyNumberFormat="1" applyFont="1" applyFill="1" applyBorder="1" applyAlignment="1">
      <alignment horizontal="center" vertical="center"/>
      <protection/>
    </xf>
    <xf numFmtId="0" fontId="1" fillId="35" borderId="28" xfId="56" applyNumberFormat="1" applyFont="1" applyFill="1" applyBorder="1" applyAlignment="1">
      <alignment horizontal="center" vertical="center"/>
      <protection/>
    </xf>
    <xf numFmtId="0" fontId="6" fillId="35" borderId="30" xfId="56" applyNumberFormat="1" applyFont="1" applyFill="1" applyBorder="1" applyAlignment="1">
      <alignment horizontal="center" vertical="center"/>
      <protection/>
    </xf>
    <xf numFmtId="0" fontId="1" fillId="35" borderId="30" xfId="56" applyNumberFormat="1" applyFont="1" applyFill="1" applyBorder="1" applyAlignment="1">
      <alignment horizontal="center" vertical="center"/>
      <protection/>
    </xf>
    <xf numFmtId="0" fontId="1" fillId="35" borderId="15" xfId="56" applyNumberFormat="1" applyFont="1" applyFill="1" applyBorder="1" applyAlignment="1">
      <alignment horizontal="center" vertical="center"/>
      <protection/>
    </xf>
    <xf numFmtId="0" fontId="6" fillId="35" borderId="15" xfId="56" applyNumberFormat="1" applyFont="1" applyFill="1" applyBorder="1" applyAlignment="1">
      <alignment horizontal="center" vertical="center"/>
      <protection/>
    </xf>
    <xf numFmtId="0" fontId="1" fillId="15" borderId="28" xfId="56" applyNumberFormat="1" applyFont="1" applyFill="1" applyBorder="1" applyAlignment="1">
      <alignment horizontal="center" vertical="center"/>
      <protection/>
    </xf>
    <xf numFmtId="0" fontId="1" fillId="15" borderId="15" xfId="56" applyNumberFormat="1" applyFont="1" applyFill="1" applyBorder="1" applyAlignment="1">
      <alignment horizontal="center" vertical="center"/>
      <protection/>
    </xf>
    <xf numFmtId="0" fontId="1" fillId="15" borderId="30" xfId="56" applyNumberFormat="1" applyFont="1" applyFill="1" applyBorder="1" applyAlignment="1">
      <alignment horizontal="center" vertical="center"/>
      <protection/>
    </xf>
    <xf numFmtId="0" fontId="1" fillId="15" borderId="18" xfId="0" applyFont="1" applyFill="1" applyBorder="1" applyAlignment="1">
      <alignment horizontal="center" vertical="center"/>
    </xf>
    <xf numFmtId="49" fontId="53" fillId="15" borderId="40" xfId="0" applyNumberFormat="1" applyFont="1" applyFill="1" applyBorder="1" applyAlignment="1" applyProtection="1">
      <alignment/>
      <protection locked="0"/>
    </xf>
    <xf numFmtId="0" fontId="52" fillId="15" borderId="18" xfId="0" applyFont="1" applyFill="1" applyBorder="1" applyAlignment="1">
      <alignment horizontal="center" vertical="center" wrapText="1"/>
    </xf>
    <xf numFmtId="0" fontId="52" fillId="15" borderId="37" xfId="0" applyFont="1" applyFill="1" applyBorder="1" applyAlignment="1">
      <alignment horizontal="center" vertical="center" wrapText="1"/>
    </xf>
    <xf numFmtId="0" fontId="1" fillId="15" borderId="18" xfId="0" applyNumberFormat="1" applyFont="1" applyFill="1" applyBorder="1" applyAlignment="1">
      <alignment horizontal="center" vertical="center"/>
    </xf>
    <xf numFmtId="0" fontId="1" fillId="15" borderId="25" xfId="56" applyNumberFormat="1" applyFont="1" applyFill="1" applyBorder="1" applyAlignment="1">
      <alignment horizontal="center" vertical="center"/>
      <protection/>
    </xf>
    <xf numFmtId="0" fontId="1" fillId="15" borderId="26" xfId="56" applyNumberFormat="1" applyFont="1" applyFill="1" applyBorder="1" applyAlignment="1">
      <alignment horizontal="center" vertical="center"/>
      <protection/>
    </xf>
    <xf numFmtId="0" fontId="1" fillId="15" borderId="27" xfId="56" applyNumberFormat="1" applyFont="1" applyFill="1" applyBorder="1" applyAlignment="1">
      <alignment horizontal="center" vertical="center"/>
      <protection/>
    </xf>
    <xf numFmtId="0" fontId="6" fillId="15" borderId="28" xfId="56" applyNumberFormat="1" applyFont="1" applyFill="1" applyBorder="1" applyAlignment="1">
      <alignment horizontal="center" vertical="center"/>
      <protection/>
    </xf>
    <xf numFmtId="0" fontId="1" fillId="15" borderId="19" xfId="0" applyFont="1" applyFill="1" applyBorder="1" applyAlignment="1">
      <alignment horizontal="center" vertical="center"/>
    </xf>
    <xf numFmtId="49" fontId="53" fillId="15" borderId="39" xfId="0" applyNumberFormat="1" applyFont="1" applyFill="1" applyBorder="1" applyAlignment="1" applyProtection="1">
      <alignment/>
      <protection locked="0"/>
    </xf>
    <xf numFmtId="0" fontId="52" fillId="15" borderId="19" xfId="0" applyFont="1" applyFill="1" applyBorder="1" applyAlignment="1">
      <alignment horizontal="center" vertical="center" wrapText="1"/>
    </xf>
    <xf numFmtId="0" fontId="52" fillId="15" borderId="43" xfId="0" applyFont="1" applyFill="1" applyBorder="1" applyAlignment="1">
      <alignment horizontal="center" vertical="center" wrapText="1"/>
    </xf>
    <xf numFmtId="0" fontId="1" fillId="15" borderId="19" xfId="0" applyNumberFormat="1" applyFont="1" applyFill="1" applyBorder="1" applyAlignment="1">
      <alignment horizontal="center" vertical="center"/>
    </xf>
    <xf numFmtId="0" fontId="1" fillId="15" borderId="22" xfId="56" applyNumberFormat="1" applyFont="1" applyFill="1" applyBorder="1" applyAlignment="1">
      <alignment horizontal="center" vertical="center"/>
      <protection/>
    </xf>
    <xf numFmtId="0" fontId="1" fillId="15" borderId="23" xfId="56" applyNumberFormat="1" applyFont="1" applyFill="1" applyBorder="1" applyAlignment="1">
      <alignment horizontal="center" vertical="center"/>
      <protection/>
    </xf>
    <xf numFmtId="0" fontId="1" fillId="15" borderId="24" xfId="56" applyNumberFormat="1" applyFont="1" applyFill="1" applyBorder="1" applyAlignment="1">
      <alignment horizontal="center" vertical="center"/>
      <protection/>
    </xf>
    <xf numFmtId="0" fontId="6" fillId="15" borderId="30" xfId="56" applyNumberFormat="1" applyFont="1" applyFill="1" applyBorder="1" applyAlignment="1">
      <alignment horizontal="center" vertical="center"/>
      <protection/>
    </xf>
    <xf numFmtId="0" fontId="1" fillId="15" borderId="16" xfId="0" applyFont="1" applyFill="1" applyBorder="1" applyAlignment="1">
      <alignment horizontal="center" vertical="center"/>
    </xf>
    <xf numFmtId="49" fontId="53" fillId="15" borderId="41" xfId="0" applyNumberFormat="1" applyFont="1" applyFill="1" applyBorder="1" applyAlignment="1" applyProtection="1">
      <alignment/>
      <protection locked="0"/>
    </xf>
    <xf numFmtId="0" fontId="52" fillId="15" borderId="16" xfId="0" applyFont="1" applyFill="1" applyBorder="1" applyAlignment="1">
      <alignment horizontal="center" vertical="center" wrapText="1"/>
    </xf>
    <xf numFmtId="0" fontId="52" fillId="15" borderId="21" xfId="0" applyFont="1" applyFill="1" applyBorder="1" applyAlignment="1">
      <alignment horizontal="center" vertical="center" wrapText="1"/>
    </xf>
    <xf numFmtId="0" fontId="1" fillId="15" borderId="16" xfId="0" applyNumberFormat="1" applyFont="1" applyFill="1" applyBorder="1" applyAlignment="1">
      <alignment horizontal="center" vertical="center"/>
    </xf>
    <xf numFmtId="0" fontId="1" fillId="15" borderId="17" xfId="56" applyNumberFormat="1" applyFont="1" applyFill="1" applyBorder="1" applyAlignment="1">
      <alignment horizontal="center" vertical="center"/>
      <protection/>
    </xf>
    <xf numFmtId="0" fontId="1" fillId="15" borderId="14" xfId="56" applyNumberFormat="1" applyFont="1" applyFill="1" applyBorder="1" applyAlignment="1">
      <alignment horizontal="center" vertical="center"/>
      <protection/>
    </xf>
    <xf numFmtId="0" fontId="1" fillId="15" borderId="29" xfId="56" applyNumberFormat="1" applyFont="1" applyFill="1" applyBorder="1" applyAlignment="1">
      <alignment horizontal="center" vertical="center"/>
      <protection/>
    </xf>
    <xf numFmtId="0" fontId="6" fillId="15" borderId="15" xfId="56" applyNumberFormat="1" applyFont="1" applyFill="1" applyBorder="1" applyAlignment="1">
      <alignment horizontal="center" vertical="center"/>
      <protection/>
    </xf>
    <xf numFmtId="0" fontId="6" fillId="35" borderId="0" xfId="0" applyFont="1" applyFill="1" applyAlignment="1">
      <alignment/>
    </xf>
    <xf numFmtId="0" fontId="6" fillId="36" borderId="0" xfId="0" applyFont="1" applyFill="1" applyBorder="1" applyAlignment="1">
      <alignment/>
    </xf>
    <xf numFmtId="0" fontId="6" fillId="36" borderId="0" xfId="0" applyFont="1" applyFill="1" applyAlignment="1">
      <alignment/>
    </xf>
    <xf numFmtId="0" fontId="6" fillId="15" borderId="0" xfId="0" applyFont="1" applyFill="1" applyAlignment="1">
      <alignment/>
    </xf>
    <xf numFmtId="0" fontId="6" fillId="15" borderId="0" xfId="0" applyFont="1" applyFill="1" applyBorder="1" applyAlignment="1">
      <alignment/>
    </xf>
    <xf numFmtId="0" fontId="3" fillId="34" borderId="35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0" fontId="3" fillId="34" borderId="44" xfId="0" applyFont="1" applyFill="1" applyBorder="1" applyAlignment="1">
      <alignment horizontal="center"/>
    </xf>
    <xf numFmtId="0" fontId="8" fillId="0" borderId="45" xfId="0" applyFont="1" applyFill="1" applyBorder="1" applyAlignment="1">
      <alignment wrapText="1"/>
    </xf>
    <xf numFmtId="0" fontId="8" fillId="0" borderId="46" xfId="0" applyFont="1" applyFill="1" applyBorder="1" applyAlignment="1">
      <alignment wrapText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55" fillId="0" borderId="46" xfId="0" applyFont="1" applyBorder="1" applyAlignment="1">
      <alignment/>
    </xf>
    <xf numFmtId="0" fontId="6" fillId="0" borderId="35" xfId="0" applyFont="1" applyFill="1" applyBorder="1" applyAlignment="1">
      <alignment horizontal="center" wrapText="1"/>
    </xf>
    <xf numFmtId="0" fontId="1" fillId="0" borderId="44" xfId="0" applyFont="1" applyBorder="1" applyAlignment="1">
      <alignment/>
    </xf>
    <xf numFmtId="0" fontId="3" fillId="34" borderId="51" xfId="0" applyFont="1" applyFill="1" applyBorder="1" applyAlignment="1">
      <alignment horizontal="center"/>
    </xf>
    <xf numFmtId="0" fontId="1" fillId="34" borderId="52" xfId="0" applyFont="1" applyFill="1" applyBorder="1" applyAlignment="1">
      <alignment horizontal="center"/>
    </xf>
    <xf numFmtId="0" fontId="1" fillId="34" borderId="53" xfId="0" applyFont="1" applyFill="1" applyBorder="1" applyAlignment="1">
      <alignment horizontal="center"/>
    </xf>
    <xf numFmtId="0" fontId="6" fillId="33" borderId="38" xfId="0" applyFont="1" applyFill="1" applyBorder="1" applyAlignment="1">
      <alignment wrapText="1"/>
    </xf>
    <xf numFmtId="0" fontId="0" fillId="33" borderId="38" xfId="0" applyFill="1" applyBorder="1" applyAlignment="1">
      <alignment wrapText="1"/>
    </xf>
    <xf numFmtId="0" fontId="0" fillId="33" borderId="44" xfId="0" applyFill="1" applyBorder="1" applyAlignment="1">
      <alignment wrapText="1"/>
    </xf>
    <xf numFmtId="0" fontId="6" fillId="33" borderId="0" xfId="0" applyFont="1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0" fillId="33" borderId="54" xfId="0" applyFill="1" applyBorder="1" applyAlignment="1">
      <alignment wrapText="1"/>
    </xf>
    <xf numFmtId="0" fontId="6" fillId="33" borderId="55" xfId="0" applyFont="1" applyFill="1" applyBorder="1" applyAlignment="1">
      <alignment wrapText="1"/>
    </xf>
    <xf numFmtId="0" fontId="0" fillId="33" borderId="55" xfId="0" applyFill="1" applyBorder="1" applyAlignment="1">
      <alignment wrapText="1"/>
    </xf>
    <xf numFmtId="0" fontId="0" fillId="33" borderId="34" xfId="0" applyFill="1" applyBorder="1" applyAlignment="1">
      <alignment wrapText="1"/>
    </xf>
    <xf numFmtId="0" fontId="6" fillId="37" borderId="35" xfId="0" applyFont="1" applyFill="1" applyBorder="1" applyAlignment="1">
      <alignment wrapText="1"/>
    </xf>
    <xf numFmtId="0" fontId="6" fillId="37" borderId="38" xfId="0" applyFont="1" applyFill="1" applyBorder="1" applyAlignment="1">
      <alignment wrapText="1"/>
    </xf>
    <xf numFmtId="0" fontId="0" fillId="37" borderId="38" xfId="0" applyFont="1" applyFill="1" applyBorder="1" applyAlignment="1">
      <alignment wrapText="1"/>
    </xf>
    <xf numFmtId="0" fontId="0" fillId="37" borderId="44" xfId="0" applyFont="1" applyFill="1" applyBorder="1" applyAlignment="1">
      <alignment wrapText="1"/>
    </xf>
    <xf numFmtId="0" fontId="0" fillId="37" borderId="11" xfId="0" applyFont="1" applyFill="1" applyBorder="1" applyAlignment="1">
      <alignment wrapText="1"/>
    </xf>
    <xf numFmtId="0" fontId="0" fillId="37" borderId="55" xfId="0" applyFont="1" applyFill="1" applyBorder="1" applyAlignment="1">
      <alignment wrapText="1"/>
    </xf>
    <xf numFmtId="0" fontId="0" fillId="37" borderId="34" xfId="0" applyFont="1" applyFill="1" applyBorder="1" applyAlignment="1">
      <alignment wrapText="1"/>
    </xf>
    <xf numFmtId="0" fontId="6" fillId="38" borderId="51" xfId="0" applyFont="1" applyFill="1" applyBorder="1" applyAlignment="1">
      <alignment wrapText="1"/>
    </xf>
    <xf numFmtId="0" fontId="0" fillId="38" borderId="52" xfId="0" applyFont="1" applyFill="1" applyBorder="1" applyAlignment="1">
      <alignment wrapText="1"/>
    </xf>
    <xf numFmtId="0" fontId="0" fillId="38" borderId="53" xfId="0" applyFont="1" applyFill="1" applyBorder="1" applyAlignment="1">
      <alignment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tmponto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238125</xdr:colOff>
      <xdr:row>3</xdr:row>
      <xdr:rowOff>0</xdr:rowOff>
    </xdr:from>
    <xdr:to>
      <xdr:col>20</xdr:col>
      <xdr:colOff>1438275</xdr:colOff>
      <xdr:row>3</xdr:row>
      <xdr:rowOff>1819275</xdr:rowOff>
    </xdr:to>
    <xdr:sp>
      <xdr:nvSpPr>
        <xdr:cNvPr id="1" name="Lefelé nyíl 1"/>
        <xdr:cNvSpPr>
          <a:spLocks/>
        </xdr:cNvSpPr>
      </xdr:nvSpPr>
      <xdr:spPr>
        <a:xfrm>
          <a:off x="10067925" y="657225"/>
          <a:ext cx="1200150" cy="1819275"/>
        </a:xfrm>
        <a:prstGeom prst="downArrow">
          <a:avLst>
            <a:gd name="adj" fmla="val 21222"/>
          </a:avLst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571500</xdr:colOff>
      <xdr:row>3</xdr:row>
      <xdr:rowOff>57150</xdr:rowOff>
    </xdr:from>
    <xdr:to>
      <xdr:col>20</xdr:col>
      <xdr:colOff>1085850</xdr:colOff>
      <xdr:row>3</xdr:row>
      <xdr:rowOff>1381125</xdr:rowOff>
    </xdr:to>
    <xdr:sp>
      <xdr:nvSpPr>
        <xdr:cNvPr id="2" name="Szövegdoboz 2"/>
        <xdr:cNvSpPr txBox="1">
          <a:spLocks noChangeArrowheads="1"/>
        </xdr:cNvSpPr>
      </xdr:nvSpPr>
      <xdr:spPr>
        <a:xfrm rot="16200000">
          <a:off x="10401300" y="714375"/>
          <a:ext cx="514350" cy="1333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INFORMÁCIÓK A TÁBLÁZAT ALJÁN!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3"/>
  <sheetViews>
    <sheetView tabSelected="1" zoomScale="90" zoomScaleNormal="90" zoomScalePageLayoutView="0" workbookViewId="0" topLeftCell="A4">
      <selection activeCell="B5" sqref="B5"/>
    </sheetView>
  </sheetViews>
  <sheetFormatPr defaultColWidth="9.00390625" defaultRowHeight="12.75"/>
  <cols>
    <col min="1" max="1" width="4.75390625" style="1" customWidth="1"/>
    <col min="2" max="2" width="20.75390625" style="1" customWidth="1"/>
    <col min="3" max="20" width="5.75390625" style="1" customWidth="1"/>
    <col min="21" max="21" width="40.75390625" style="1" customWidth="1"/>
    <col min="22" max="23" width="9.125" style="1" customWidth="1"/>
    <col min="24" max="24" width="5.25390625" style="1" customWidth="1"/>
    <col min="25" max="25" width="32.75390625" style="1" customWidth="1"/>
    <col min="26" max="26" width="5.25390625" style="1" customWidth="1"/>
    <col min="27" max="27" width="4.625" style="1" customWidth="1"/>
    <col min="28" max="28" width="5.25390625" style="1" customWidth="1"/>
    <col min="29" max="29" width="9.125" style="1" customWidth="1"/>
    <col min="30" max="30" width="5.25390625" style="1" customWidth="1"/>
    <col min="31" max="32" width="9.125" style="1" customWidth="1"/>
    <col min="33" max="33" width="5.625" style="1" customWidth="1"/>
    <col min="34" max="16384" width="9.125" style="1" customWidth="1"/>
  </cols>
  <sheetData>
    <row r="1" spans="1:33" ht="19.5" thickBot="1">
      <c r="A1" s="132" t="s">
        <v>24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4"/>
      <c r="W1" s="2"/>
      <c r="X1" s="3"/>
      <c r="Y1" s="3"/>
      <c r="Z1" s="3"/>
      <c r="AA1" s="3"/>
      <c r="AB1" s="4"/>
      <c r="AC1" s="3"/>
      <c r="AD1" s="3"/>
      <c r="AE1" s="3"/>
      <c r="AF1" s="3"/>
      <c r="AG1" s="3"/>
    </row>
    <row r="2" spans="1:33" ht="19.5" thickBot="1">
      <c r="A2" s="145" t="s">
        <v>10</v>
      </c>
      <c r="B2" s="146"/>
      <c r="C2" s="146"/>
      <c r="D2" s="146"/>
      <c r="E2" s="146"/>
      <c r="F2" s="146"/>
      <c r="G2" s="146"/>
      <c r="H2" s="146"/>
      <c r="I2" s="146"/>
      <c r="J2" s="146"/>
      <c r="K2" s="147"/>
      <c r="L2" s="145" t="s">
        <v>0</v>
      </c>
      <c r="M2" s="146"/>
      <c r="N2" s="146"/>
      <c r="O2" s="146"/>
      <c r="P2" s="146"/>
      <c r="Q2" s="146"/>
      <c r="R2" s="146"/>
      <c r="S2" s="146"/>
      <c r="T2" s="147"/>
      <c r="W2" s="2"/>
      <c r="X2" s="4"/>
      <c r="Y2" s="4"/>
      <c r="Z2" s="4"/>
      <c r="AA2" s="4"/>
      <c r="AB2" s="4"/>
      <c r="AC2" s="4"/>
      <c r="AD2" s="4"/>
      <c r="AE2" s="5"/>
      <c r="AF2" s="5"/>
      <c r="AG2" s="4"/>
    </row>
    <row r="3" spans="1:33" ht="12.75">
      <c r="A3" s="143" t="s">
        <v>7</v>
      </c>
      <c r="B3" s="144"/>
      <c r="C3" s="76">
        <v>25</v>
      </c>
      <c r="D3" s="70">
        <v>25</v>
      </c>
      <c r="E3" s="38">
        <v>50</v>
      </c>
      <c r="F3" s="39">
        <v>50</v>
      </c>
      <c r="G3" s="38">
        <v>50</v>
      </c>
      <c r="H3" s="39">
        <v>50</v>
      </c>
      <c r="I3" s="40">
        <v>100</v>
      </c>
      <c r="J3" s="40">
        <v>100</v>
      </c>
      <c r="K3" s="40">
        <v>150</v>
      </c>
      <c r="L3" s="41">
        <v>150</v>
      </c>
      <c r="M3" s="42">
        <v>300</v>
      </c>
      <c r="N3" s="6"/>
      <c r="O3" s="41">
        <v>150</v>
      </c>
      <c r="P3" s="42">
        <v>300</v>
      </c>
      <c r="Q3" s="6"/>
      <c r="R3" s="41">
        <v>150</v>
      </c>
      <c r="S3" s="42">
        <v>300</v>
      </c>
      <c r="T3" s="6"/>
      <c r="W3" s="3"/>
      <c r="X3" s="43"/>
      <c r="Y3" s="43"/>
      <c r="Z3" s="43"/>
      <c r="AA3" s="43"/>
      <c r="AB3" s="43"/>
      <c r="AC3" s="43"/>
      <c r="AD3" s="43"/>
      <c r="AE3" s="44"/>
      <c r="AF3" s="44"/>
      <c r="AG3" s="43"/>
    </row>
    <row r="4" spans="1:33" ht="156.75" thickBot="1">
      <c r="A4" s="7"/>
      <c r="B4" s="56" t="s">
        <v>13</v>
      </c>
      <c r="C4" s="77" t="s">
        <v>19</v>
      </c>
      <c r="D4" s="78" t="s">
        <v>20</v>
      </c>
      <c r="E4" s="8" t="s">
        <v>11</v>
      </c>
      <c r="F4" s="9" t="s">
        <v>12</v>
      </c>
      <c r="G4" s="8" t="s">
        <v>17</v>
      </c>
      <c r="H4" s="10" t="s">
        <v>18</v>
      </c>
      <c r="I4" s="11" t="s">
        <v>26</v>
      </c>
      <c r="J4" s="11" t="s">
        <v>27</v>
      </c>
      <c r="K4" s="20" t="s">
        <v>29</v>
      </c>
      <c r="L4" s="12" t="s">
        <v>21</v>
      </c>
      <c r="M4" s="13" t="s">
        <v>15</v>
      </c>
      <c r="N4" s="19" t="s">
        <v>4</v>
      </c>
      <c r="O4" s="12" t="s">
        <v>22</v>
      </c>
      <c r="P4" s="13" t="s">
        <v>15</v>
      </c>
      <c r="Q4" s="19" t="s">
        <v>5</v>
      </c>
      <c r="R4" s="12" t="s">
        <v>23</v>
      </c>
      <c r="S4" s="13" t="s">
        <v>15</v>
      </c>
      <c r="T4" s="19" t="s">
        <v>6</v>
      </c>
      <c r="U4" s="35" t="s">
        <v>14</v>
      </c>
      <c r="W4" s="3"/>
      <c r="X4" s="43"/>
      <c r="Y4" s="43"/>
      <c r="Z4" s="43"/>
      <c r="AA4" s="43"/>
      <c r="AB4" s="43"/>
      <c r="AC4" s="43"/>
      <c r="AD4" s="43"/>
      <c r="AE4" s="44"/>
      <c r="AF4" s="44"/>
      <c r="AG4" s="43"/>
    </row>
    <row r="5" spans="1:33" ht="12.75" customHeight="1">
      <c r="A5" s="16">
        <v>1</v>
      </c>
      <c r="B5" s="73" t="s">
        <v>30</v>
      </c>
      <c r="C5" s="79">
        <v>6</v>
      </c>
      <c r="D5" s="80">
        <v>25</v>
      </c>
      <c r="E5" s="113">
        <v>14</v>
      </c>
      <c r="F5" s="21">
        <v>41</v>
      </c>
      <c r="G5" s="22">
        <v>35</v>
      </c>
      <c r="H5" s="23"/>
      <c r="I5" s="94">
        <f>G5+F5</f>
        <v>76</v>
      </c>
      <c r="J5" s="58"/>
      <c r="K5" s="93">
        <f>C5+D5+I5</f>
        <v>107</v>
      </c>
      <c r="L5" s="22">
        <f>I5*1.5</f>
        <v>114</v>
      </c>
      <c r="M5" s="23">
        <f>K5+L5</f>
        <v>221</v>
      </c>
      <c r="N5" s="32">
        <v>3</v>
      </c>
      <c r="O5" s="22"/>
      <c r="P5" s="23"/>
      <c r="Q5" s="32"/>
      <c r="R5" s="22"/>
      <c r="S5" s="23"/>
      <c r="T5" s="32"/>
      <c r="U5" s="127" t="s">
        <v>64</v>
      </c>
      <c r="V5" s="17" t="s">
        <v>1</v>
      </c>
      <c r="W5" s="17">
        <v>1</v>
      </c>
      <c r="X5" s="43"/>
      <c r="Y5" s="57"/>
      <c r="Z5" s="43"/>
      <c r="AA5" s="43"/>
      <c r="AB5" s="43"/>
      <c r="AC5" s="43"/>
      <c r="AD5" s="43"/>
      <c r="AE5" s="44"/>
      <c r="AF5" s="44"/>
      <c r="AG5" s="43"/>
    </row>
    <row r="6" spans="1:33" ht="12.75" customHeight="1">
      <c r="A6" s="100">
        <v>2</v>
      </c>
      <c r="B6" s="101" t="s">
        <v>31</v>
      </c>
      <c r="C6" s="102">
        <v>7</v>
      </c>
      <c r="D6" s="103"/>
      <c r="E6" s="104"/>
      <c r="F6" s="105"/>
      <c r="G6" s="106"/>
      <c r="H6" s="107"/>
      <c r="I6" s="97">
        <f>E6+F6</f>
        <v>0</v>
      </c>
      <c r="J6" s="97"/>
      <c r="K6" s="108">
        <f aca="true" t="shared" si="0" ref="K6:K28">C6+D6+I6</f>
        <v>7</v>
      </c>
      <c r="L6" s="106"/>
      <c r="M6" s="107"/>
      <c r="N6" s="108"/>
      <c r="O6" s="106"/>
      <c r="P6" s="107"/>
      <c r="Q6" s="108"/>
      <c r="R6" s="106"/>
      <c r="S6" s="107"/>
      <c r="T6" s="108"/>
      <c r="U6" s="131" t="s">
        <v>62</v>
      </c>
      <c r="V6" s="17" t="s">
        <v>2</v>
      </c>
      <c r="W6" s="17">
        <v>2</v>
      </c>
      <c r="X6" s="43"/>
      <c r="Y6" s="57"/>
      <c r="Z6" s="43"/>
      <c r="AA6" s="43"/>
      <c r="AB6" s="43"/>
      <c r="AC6" s="43"/>
      <c r="AD6" s="43"/>
      <c r="AE6" s="44"/>
      <c r="AF6" s="44"/>
      <c r="AG6" s="43"/>
    </row>
    <row r="7" spans="1:33" ht="12.75" customHeight="1">
      <c r="A7" s="100">
        <v>3</v>
      </c>
      <c r="B7" s="101" t="s">
        <v>32</v>
      </c>
      <c r="C7" s="102">
        <v>20</v>
      </c>
      <c r="D7" s="103"/>
      <c r="E7" s="104"/>
      <c r="F7" s="105"/>
      <c r="G7" s="106"/>
      <c r="H7" s="107"/>
      <c r="I7" s="97">
        <f aca="true" t="shared" si="1" ref="I7:I27">E7+F7</f>
        <v>0</v>
      </c>
      <c r="J7" s="97"/>
      <c r="K7" s="108">
        <f t="shared" si="0"/>
        <v>20</v>
      </c>
      <c r="L7" s="106"/>
      <c r="M7" s="107"/>
      <c r="N7" s="108"/>
      <c r="O7" s="106"/>
      <c r="P7" s="107"/>
      <c r="Q7" s="108"/>
      <c r="R7" s="106"/>
      <c r="S7" s="107"/>
      <c r="T7" s="108"/>
      <c r="U7" s="131" t="s">
        <v>62</v>
      </c>
      <c r="V7" s="17" t="s">
        <v>3</v>
      </c>
      <c r="W7" s="17">
        <v>3</v>
      </c>
      <c r="X7" s="43"/>
      <c r="Y7" s="57"/>
      <c r="Z7" s="43"/>
      <c r="AA7" s="43"/>
      <c r="AB7" s="43"/>
      <c r="AC7" s="43"/>
      <c r="AD7" s="43"/>
      <c r="AE7" s="44"/>
      <c r="AF7" s="44"/>
      <c r="AG7" s="43"/>
    </row>
    <row r="8" spans="1:33" ht="12.75" customHeight="1">
      <c r="A8" s="14">
        <v>4</v>
      </c>
      <c r="B8" s="74" t="s">
        <v>51</v>
      </c>
      <c r="C8" s="81">
        <v>25</v>
      </c>
      <c r="D8" s="82">
        <v>15</v>
      </c>
      <c r="E8" s="104">
        <v>4</v>
      </c>
      <c r="F8" s="24">
        <v>17</v>
      </c>
      <c r="G8" s="25">
        <v>48</v>
      </c>
      <c r="H8" s="26"/>
      <c r="I8" s="92">
        <f>G8+F8</f>
        <v>65</v>
      </c>
      <c r="J8" s="27"/>
      <c r="K8" s="91">
        <f>C8+D8+I8</f>
        <v>105</v>
      </c>
      <c r="L8" s="25">
        <v>38</v>
      </c>
      <c r="M8" s="26"/>
      <c r="N8" s="33">
        <v>1</v>
      </c>
      <c r="O8" s="25">
        <v>83</v>
      </c>
      <c r="P8" s="26">
        <f>K8+O8</f>
        <v>188</v>
      </c>
      <c r="Q8" s="33">
        <v>3</v>
      </c>
      <c r="R8" s="25"/>
      <c r="S8" s="26"/>
      <c r="T8" s="33"/>
      <c r="U8" s="128" t="s">
        <v>61</v>
      </c>
      <c r="V8" s="17" t="s">
        <v>8</v>
      </c>
      <c r="W8" s="17">
        <v>4</v>
      </c>
      <c r="X8" s="43"/>
      <c r="Y8" s="57"/>
      <c r="Z8" s="43"/>
      <c r="AA8" s="43"/>
      <c r="AB8" s="43"/>
      <c r="AC8" s="43"/>
      <c r="AD8" s="43"/>
      <c r="AE8" s="44"/>
      <c r="AF8" s="44"/>
      <c r="AG8" s="43"/>
    </row>
    <row r="9" spans="1:33" ht="12.75" customHeight="1" thickBot="1">
      <c r="A9" s="15">
        <v>5</v>
      </c>
      <c r="B9" s="74" t="s">
        <v>33</v>
      </c>
      <c r="C9" s="81">
        <v>16</v>
      </c>
      <c r="D9" s="84">
        <v>25</v>
      </c>
      <c r="E9" s="122">
        <v>4</v>
      </c>
      <c r="F9" s="28">
        <v>26</v>
      </c>
      <c r="G9" s="29">
        <v>49</v>
      </c>
      <c r="H9" s="30"/>
      <c r="I9" s="95">
        <f>G9+F9</f>
        <v>75</v>
      </c>
      <c r="J9" s="31"/>
      <c r="K9" s="96">
        <f t="shared" si="0"/>
        <v>116</v>
      </c>
      <c r="L9" s="29">
        <f>I9*1.5</f>
        <v>112.5</v>
      </c>
      <c r="M9" s="30">
        <f>K9+L9</f>
        <v>228.5</v>
      </c>
      <c r="N9" s="34">
        <v>4</v>
      </c>
      <c r="O9" s="29"/>
      <c r="P9" s="30"/>
      <c r="Q9" s="34"/>
      <c r="R9" s="29"/>
      <c r="S9" s="30"/>
      <c r="T9" s="34"/>
      <c r="U9" s="127" t="s">
        <v>59</v>
      </c>
      <c r="V9" s="18" t="s">
        <v>9</v>
      </c>
      <c r="W9" s="17">
        <v>5</v>
      </c>
      <c r="X9" s="43"/>
      <c r="Y9" s="57"/>
      <c r="Z9" s="43"/>
      <c r="AA9" s="43"/>
      <c r="AB9" s="43"/>
      <c r="AC9" s="43"/>
      <c r="AD9" s="43"/>
      <c r="AE9" s="44"/>
      <c r="AF9" s="44"/>
      <c r="AG9" s="43"/>
    </row>
    <row r="10" spans="1:33" ht="12.75" customHeight="1">
      <c r="A10" s="109">
        <v>6</v>
      </c>
      <c r="B10" s="110" t="s">
        <v>60</v>
      </c>
      <c r="C10" s="111">
        <v>7</v>
      </c>
      <c r="D10" s="112">
        <v>25</v>
      </c>
      <c r="E10" s="113"/>
      <c r="F10" s="114"/>
      <c r="G10" s="115"/>
      <c r="H10" s="116"/>
      <c r="I10" s="99">
        <f t="shared" si="1"/>
        <v>0</v>
      </c>
      <c r="J10" s="99"/>
      <c r="K10" s="117">
        <f t="shared" si="0"/>
        <v>32</v>
      </c>
      <c r="L10" s="115"/>
      <c r="M10" s="116"/>
      <c r="N10" s="117"/>
      <c r="O10" s="115"/>
      <c r="P10" s="116"/>
      <c r="Q10" s="117"/>
      <c r="R10" s="115"/>
      <c r="S10" s="116"/>
      <c r="T10" s="117"/>
      <c r="U10" s="130" t="s">
        <v>62</v>
      </c>
      <c r="V10" s="37"/>
      <c r="W10" s="3"/>
      <c r="X10" s="43"/>
      <c r="Y10" s="57"/>
      <c r="Z10" s="43"/>
      <c r="AA10" s="43"/>
      <c r="AB10" s="43"/>
      <c r="AC10" s="43"/>
      <c r="AD10" s="43"/>
      <c r="AE10" s="44"/>
      <c r="AF10" s="44"/>
      <c r="AG10" s="43"/>
    </row>
    <row r="11" spans="1:33" ht="12.75" customHeight="1">
      <c r="A11" s="14">
        <v>7</v>
      </c>
      <c r="B11" s="74" t="s">
        <v>34</v>
      </c>
      <c r="C11" s="81">
        <v>25</v>
      </c>
      <c r="D11" s="82">
        <v>25</v>
      </c>
      <c r="E11" s="54">
        <v>50</v>
      </c>
      <c r="F11" s="105">
        <v>8</v>
      </c>
      <c r="G11" s="25"/>
      <c r="H11" s="26">
        <v>36</v>
      </c>
      <c r="I11" s="92">
        <f>E11+H11</f>
        <v>86</v>
      </c>
      <c r="J11" s="27"/>
      <c r="K11" s="91">
        <f t="shared" si="0"/>
        <v>136</v>
      </c>
      <c r="L11" s="25">
        <f>I11*1.5</f>
        <v>129</v>
      </c>
      <c r="M11" s="26">
        <f>K11+L11</f>
        <v>265</v>
      </c>
      <c r="N11" s="33">
        <v>5</v>
      </c>
      <c r="O11" s="25"/>
      <c r="P11" s="26"/>
      <c r="Q11" s="33"/>
      <c r="R11" s="25"/>
      <c r="S11" s="26"/>
      <c r="T11" s="33"/>
      <c r="U11" s="127" t="s">
        <v>59</v>
      </c>
      <c r="V11" s="37"/>
      <c r="W11" s="3"/>
      <c r="X11" s="43"/>
      <c r="Y11" s="57"/>
      <c r="Z11" s="43"/>
      <c r="AA11" s="43"/>
      <c r="AB11" s="43"/>
      <c r="AC11" s="43"/>
      <c r="AD11" s="43"/>
      <c r="AE11" s="44"/>
      <c r="AF11" s="44"/>
      <c r="AG11" s="43"/>
    </row>
    <row r="12" spans="1:33" ht="12.75" customHeight="1">
      <c r="A12" s="100">
        <v>8</v>
      </c>
      <c r="B12" s="101" t="s">
        <v>35</v>
      </c>
      <c r="C12" s="102"/>
      <c r="D12" s="103"/>
      <c r="E12" s="104"/>
      <c r="F12" s="105"/>
      <c r="G12" s="106"/>
      <c r="H12" s="107"/>
      <c r="I12" s="97">
        <f t="shared" si="1"/>
        <v>0</v>
      </c>
      <c r="J12" s="97"/>
      <c r="K12" s="108">
        <f t="shared" si="0"/>
        <v>0</v>
      </c>
      <c r="L12" s="106"/>
      <c r="M12" s="107"/>
      <c r="N12" s="108"/>
      <c r="O12" s="106"/>
      <c r="P12" s="107"/>
      <c r="Q12" s="108"/>
      <c r="R12" s="106"/>
      <c r="S12" s="107"/>
      <c r="T12" s="108"/>
      <c r="U12" s="130" t="s">
        <v>62</v>
      </c>
      <c r="V12" s="37"/>
      <c r="W12" s="3"/>
      <c r="X12" s="43"/>
      <c r="Y12" s="57"/>
      <c r="Z12" s="43"/>
      <c r="AA12" s="43"/>
      <c r="AB12" s="43"/>
      <c r="AC12" s="43"/>
      <c r="AD12" s="43"/>
      <c r="AE12" s="44"/>
      <c r="AF12" s="44"/>
      <c r="AG12" s="43"/>
    </row>
    <row r="13" spans="1:33" ht="12.75" customHeight="1">
      <c r="A13" s="14">
        <v>9</v>
      </c>
      <c r="B13" s="74" t="s">
        <v>36</v>
      </c>
      <c r="C13" s="81">
        <v>20</v>
      </c>
      <c r="D13" s="82">
        <v>24</v>
      </c>
      <c r="E13" s="54">
        <v>7</v>
      </c>
      <c r="F13" s="105">
        <v>2</v>
      </c>
      <c r="G13" s="25"/>
      <c r="H13" s="26">
        <v>43.5</v>
      </c>
      <c r="I13" s="92">
        <f>E13+H13</f>
        <v>50.5</v>
      </c>
      <c r="J13" s="27"/>
      <c r="K13" s="91">
        <f t="shared" si="0"/>
        <v>94.5</v>
      </c>
      <c r="L13" s="25"/>
      <c r="M13" s="26"/>
      <c r="N13" s="33"/>
      <c r="O13" s="25"/>
      <c r="P13" s="26"/>
      <c r="Q13" s="33"/>
      <c r="R13" s="25"/>
      <c r="S13" s="26"/>
      <c r="T13" s="33"/>
      <c r="U13" s="129" t="s">
        <v>61</v>
      </c>
      <c r="V13" s="37"/>
      <c r="W13" s="3"/>
      <c r="X13" s="43"/>
      <c r="Y13" s="57"/>
      <c r="Z13" s="43"/>
      <c r="AA13" s="43"/>
      <c r="AB13" s="43"/>
      <c r="AC13" s="43"/>
      <c r="AD13" s="43"/>
      <c r="AE13" s="44"/>
      <c r="AF13" s="44"/>
      <c r="AG13" s="43"/>
    </row>
    <row r="14" spans="1:33" ht="12.75" customHeight="1" thickBot="1">
      <c r="A14" s="15">
        <v>10</v>
      </c>
      <c r="B14" s="75" t="s">
        <v>37</v>
      </c>
      <c r="C14" s="83">
        <v>25</v>
      </c>
      <c r="D14" s="84">
        <v>25</v>
      </c>
      <c r="E14" s="55">
        <v>34</v>
      </c>
      <c r="F14" s="28">
        <v>41</v>
      </c>
      <c r="G14" s="29"/>
      <c r="H14" s="30"/>
      <c r="I14" s="95">
        <f t="shared" si="1"/>
        <v>75</v>
      </c>
      <c r="J14" s="31"/>
      <c r="K14" s="96">
        <f t="shared" si="0"/>
        <v>125</v>
      </c>
      <c r="L14" s="29">
        <f>I14*1.5</f>
        <v>112.5</v>
      </c>
      <c r="M14" s="30">
        <f>K14+L14</f>
        <v>237.5</v>
      </c>
      <c r="N14" s="34">
        <v>4</v>
      </c>
      <c r="O14" s="29"/>
      <c r="P14" s="30"/>
      <c r="Q14" s="34"/>
      <c r="R14" s="29"/>
      <c r="S14" s="30"/>
      <c r="T14" s="34"/>
      <c r="U14" s="127" t="s">
        <v>59</v>
      </c>
      <c r="V14" s="37"/>
      <c r="W14" s="3"/>
      <c r="X14" s="43"/>
      <c r="Y14" s="57"/>
      <c r="Z14" s="43"/>
      <c r="AA14" s="43"/>
      <c r="AB14" s="43"/>
      <c r="AC14" s="43"/>
      <c r="AD14" s="43"/>
      <c r="AE14" s="44"/>
      <c r="AF14" s="44"/>
      <c r="AG14" s="43"/>
    </row>
    <row r="15" spans="1:33" ht="12.75" customHeight="1">
      <c r="A15" s="16">
        <v>11</v>
      </c>
      <c r="B15" s="73" t="s">
        <v>38</v>
      </c>
      <c r="C15" s="79">
        <v>20</v>
      </c>
      <c r="D15" s="80">
        <v>23</v>
      </c>
      <c r="E15" s="53">
        <v>41</v>
      </c>
      <c r="F15" s="21">
        <v>34</v>
      </c>
      <c r="G15" s="22"/>
      <c r="H15" s="23"/>
      <c r="I15" s="94">
        <f t="shared" si="1"/>
        <v>75</v>
      </c>
      <c r="J15" s="58"/>
      <c r="K15" s="93">
        <f t="shared" si="0"/>
        <v>118</v>
      </c>
      <c r="L15" s="22">
        <f>I15*1.5</f>
        <v>112.5</v>
      </c>
      <c r="M15" s="23">
        <f>K15+L15</f>
        <v>230.5</v>
      </c>
      <c r="N15" s="32">
        <v>4</v>
      </c>
      <c r="O15" s="22"/>
      <c r="P15" s="23"/>
      <c r="Q15" s="32"/>
      <c r="R15" s="22"/>
      <c r="S15" s="23"/>
      <c r="T15" s="32"/>
      <c r="U15" s="127" t="s">
        <v>59</v>
      </c>
      <c r="V15" s="37"/>
      <c r="W15" s="3"/>
      <c r="X15" s="43"/>
      <c r="Y15" s="57"/>
      <c r="Z15" s="43"/>
      <c r="AA15" s="43"/>
      <c r="AB15" s="43"/>
      <c r="AC15" s="43"/>
      <c r="AD15" s="43"/>
      <c r="AE15" s="44"/>
      <c r="AF15" s="44"/>
      <c r="AG15" s="43"/>
    </row>
    <row r="16" spans="1:33" ht="12.75" customHeight="1">
      <c r="A16" s="14">
        <v>12</v>
      </c>
      <c r="B16" s="74" t="s">
        <v>39</v>
      </c>
      <c r="C16" s="81">
        <v>25</v>
      </c>
      <c r="D16" s="82">
        <v>24</v>
      </c>
      <c r="E16" s="104">
        <v>10</v>
      </c>
      <c r="F16" s="24">
        <v>29</v>
      </c>
      <c r="G16" s="25">
        <v>47</v>
      </c>
      <c r="H16" s="26"/>
      <c r="I16" s="92">
        <f>G16+F16</f>
        <v>76</v>
      </c>
      <c r="J16" s="27"/>
      <c r="K16" s="91">
        <f t="shared" si="0"/>
        <v>125</v>
      </c>
      <c r="L16" s="25">
        <f>I16*1.5</f>
        <v>114</v>
      </c>
      <c r="M16" s="26">
        <f>K16+L16</f>
        <v>239</v>
      </c>
      <c r="N16" s="33">
        <v>4</v>
      </c>
      <c r="O16" s="25"/>
      <c r="P16" s="26"/>
      <c r="Q16" s="33"/>
      <c r="R16" s="25"/>
      <c r="S16" s="26"/>
      <c r="T16" s="33"/>
      <c r="U16" s="127" t="s">
        <v>59</v>
      </c>
      <c r="V16" s="37"/>
      <c r="W16" s="3"/>
      <c r="X16" s="43"/>
      <c r="Y16" s="57"/>
      <c r="Z16" s="43"/>
      <c r="AA16" s="43"/>
      <c r="AB16" s="43"/>
      <c r="AC16" s="43"/>
      <c r="AD16" s="43"/>
      <c r="AE16" s="44"/>
      <c r="AF16" s="44"/>
      <c r="AG16" s="43"/>
    </row>
    <row r="17" spans="1:33" ht="12.75" customHeight="1">
      <c r="A17" s="100">
        <v>13</v>
      </c>
      <c r="B17" s="101" t="s">
        <v>40</v>
      </c>
      <c r="C17" s="102"/>
      <c r="D17" s="103"/>
      <c r="E17" s="104"/>
      <c r="F17" s="105">
        <v>0</v>
      </c>
      <c r="G17" s="106"/>
      <c r="H17" s="107"/>
      <c r="I17" s="97">
        <f t="shared" si="1"/>
        <v>0</v>
      </c>
      <c r="J17" s="97"/>
      <c r="K17" s="108">
        <f t="shared" si="0"/>
        <v>0</v>
      </c>
      <c r="L17" s="106"/>
      <c r="M17" s="107"/>
      <c r="N17" s="108"/>
      <c r="O17" s="106"/>
      <c r="P17" s="107"/>
      <c r="Q17" s="108"/>
      <c r="R17" s="106"/>
      <c r="S17" s="107"/>
      <c r="T17" s="108"/>
      <c r="U17" s="130" t="s">
        <v>62</v>
      </c>
      <c r="V17" s="37"/>
      <c r="W17" s="3"/>
      <c r="X17" s="43"/>
      <c r="Y17" s="57"/>
      <c r="Z17" s="43"/>
      <c r="AA17" s="43"/>
      <c r="AB17" s="43"/>
      <c r="AC17" s="43"/>
      <c r="AD17" s="43"/>
      <c r="AE17" s="44"/>
      <c r="AF17" s="44"/>
      <c r="AG17" s="43"/>
    </row>
    <row r="18" spans="1:33" ht="12.75" customHeight="1">
      <c r="A18" s="14">
        <v>14</v>
      </c>
      <c r="B18" s="74" t="s">
        <v>41</v>
      </c>
      <c r="C18" s="81">
        <v>22</v>
      </c>
      <c r="D18" s="82">
        <v>25</v>
      </c>
      <c r="E18" s="104">
        <v>11</v>
      </c>
      <c r="F18" s="24">
        <v>41</v>
      </c>
      <c r="G18" s="25">
        <v>48</v>
      </c>
      <c r="H18" s="26"/>
      <c r="I18" s="92">
        <f>G18+F18</f>
        <v>89</v>
      </c>
      <c r="J18" s="27"/>
      <c r="K18" s="91">
        <f t="shared" si="0"/>
        <v>136</v>
      </c>
      <c r="L18" s="25">
        <f>I18*1.5</f>
        <v>133.5</v>
      </c>
      <c r="M18" s="26">
        <f>K18+L18</f>
        <v>269.5</v>
      </c>
      <c r="N18" s="33">
        <v>5</v>
      </c>
      <c r="O18" s="25"/>
      <c r="P18" s="26"/>
      <c r="Q18" s="33"/>
      <c r="R18" s="25"/>
      <c r="S18" s="26"/>
      <c r="T18" s="33"/>
      <c r="U18" s="127" t="s">
        <v>59</v>
      </c>
      <c r="V18" s="37"/>
      <c r="W18" s="3"/>
      <c r="X18" s="43"/>
      <c r="Y18" s="57"/>
      <c r="Z18" s="43"/>
      <c r="AA18" s="43"/>
      <c r="AB18" s="43"/>
      <c r="AC18" s="43"/>
      <c r="AD18" s="43"/>
      <c r="AE18" s="44"/>
      <c r="AF18" s="44"/>
      <c r="AG18" s="43"/>
    </row>
    <row r="19" spans="1:33" ht="12.75" customHeight="1" thickBot="1">
      <c r="A19" s="118">
        <v>15</v>
      </c>
      <c r="B19" s="119" t="s">
        <v>42</v>
      </c>
      <c r="C19" s="120">
        <v>25</v>
      </c>
      <c r="D19" s="121">
        <v>24</v>
      </c>
      <c r="E19" s="122"/>
      <c r="F19" s="123">
        <v>4</v>
      </c>
      <c r="G19" s="124">
        <v>4</v>
      </c>
      <c r="H19" s="125"/>
      <c r="I19" s="98">
        <f>G19+F19</f>
        <v>8</v>
      </c>
      <c r="J19" s="98"/>
      <c r="K19" s="126">
        <f t="shared" si="0"/>
        <v>57</v>
      </c>
      <c r="L19" s="124"/>
      <c r="M19" s="125"/>
      <c r="N19" s="126"/>
      <c r="O19" s="124"/>
      <c r="P19" s="125"/>
      <c r="Q19" s="126"/>
      <c r="R19" s="124"/>
      <c r="S19" s="125"/>
      <c r="T19" s="126"/>
      <c r="U19" s="130" t="s">
        <v>62</v>
      </c>
      <c r="V19" s="37"/>
      <c r="W19" s="3"/>
      <c r="X19" s="43"/>
      <c r="Y19" s="57"/>
      <c r="Z19" s="43"/>
      <c r="AA19" s="43"/>
      <c r="AB19" s="43"/>
      <c r="AC19" s="43"/>
      <c r="AD19" s="43"/>
      <c r="AE19" s="44"/>
      <c r="AF19" s="44"/>
      <c r="AG19" s="43"/>
    </row>
    <row r="20" spans="1:33" ht="12.75" customHeight="1">
      <c r="A20" s="109">
        <v>16</v>
      </c>
      <c r="B20" s="110" t="s">
        <v>43</v>
      </c>
      <c r="C20" s="111"/>
      <c r="D20" s="112"/>
      <c r="E20" s="113"/>
      <c r="F20" s="114"/>
      <c r="G20" s="115"/>
      <c r="H20" s="116"/>
      <c r="I20" s="99">
        <f t="shared" si="1"/>
        <v>0</v>
      </c>
      <c r="J20" s="99"/>
      <c r="K20" s="117">
        <f t="shared" si="0"/>
        <v>0</v>
      </c>
      <c r="L20" s="115"/>
      <c r="M20" s="116"/>
      <c r="N20" s="117"/>
      <c r="O20" s="115"/>
      <c r="P20" s="116"/>
      <c r="Q20" s="117"/>
      <c r="R20" s="115"/>
      <c r="S20" s="116"/>
      <c r="T20" s="117"/>
      <c r="U20" s="130" t="s">
        <v>62</v>
      </c>
      <c r="V20" s="17" t="s">
        <v>1</v>
      </c>
      <c r="W20" s="17">
        <v>1</v>
      </c>
      <c r="X20" s="43"/>
      <c r="Y20" s="57"/>
      <c r="Z20" s="43"/>
      <c r="AA20" s="43"/>
      <c r="AB20" s="43"/>
      <c r="AC20" s="43"/>
      <c r="AD20" s="43"/>
      <c r="AE20" s="44"/>
      <c r="AF20" s="44"/>
      <c r="AG20" s="43"/>
    </row>
    <row r="21" spans="1:33" ht="12.75" customHeight="1">
      <c r="A21" s="14">
        <v>17</v>
      </c>
      <c r="B21" s="74" t="s">
        <v>44</v>
      </c>
      <c r="C21" s="81">
        <v>20</v>
      </c>
      <c r="D21" s="82">
        <v>24</v>
      </c>
      <c r="E21" s="104">
        <v>4</v>
      </c>
      <c r="F21" s="24">
        <v>25</v>
      </c>
      <c r="G21" s="25">
        <v>20</v>
      </c>
      <c r="H21" s="26"/>
      <c r="I21" s="97">
        <f>G21+F21</f>
        <v>45</v>
      </c>
      <c r="J21" s="27">
        <v>50.5</v>
      </c>
      <c r="K21" s="91">
        <f>C21+D21+J21</f>
        <v>94.5</v>
      </c>
      <c r="L21" s="25"/>
      <c r="M21" s="26"/>
      <c r="N21" s="33"/>
      <c r="O21" s="25"/>
      <c r="P21" s="26"/>
      <c r="Q21" s="33"/>
      <c r="R21" s="25"/>
      <c r="S21" s="26"/>
      <c r="T21" s="33"/>
      <c r="U21" s="129" t="s">
        <v>61</v>
      </c>
      <c r="V21" s="17" t="s">
        <v>2</v>
      </c>
      <c r="W21" s="17">
        <v>2</v>
      </c>
      <c r="X21" s="43"/>
      <c r="Y21" s="57"/>
      <c r="Z21" s="43"/>
      <c r="AA21" s="43"/>
      <c r="AB21" s="43"/>
      <c r="AC21" s="43"/>
      <c r="AD21" s="43"/>
      <c r="AE21" s="44"/>
      <c r="AF21" s="44"/>
      <c r="AG21" s="43"/>
    </row>
    <row r="22" spans="1:33" ht="12.75" customHeight="1">
      <c r="A22" s="14">
        <v>18</v>
      </c>
      <c r="B22" s="74" t="s">
        <v>45</v>
      </c>
      <c r="C22" s="81">
        <v>25</v>
      </c>
      <c r="D22" s="82">
        <v>25</v>
      </c>
      <c r="E22" s="104">
        <v>17</v>
      </c>
      <c r="F22" s="24">
        <v>27</v>
      </c>
      <c r="G22" s="25">
        <v>50</v>
      </c>
      <c r="H22" s="26"/>
      <c r="I22" s="92">
        <f>G22+F22</f>
        <v>77</v>
      </c>
      <c r="J22" s="27"/>
      <c r="K22" s="91">
        <f t="shared" si="0"/>
        <v>127</v>
      </c>
      <c r="L22" s="25">
        <f>I22*1.5</f>
        <v>115.5</v>
      </c>
      <c r="M22" s="26">
        <f>K22+L22</f>
        <v>242.5</v>
      </c>
      <c r="N22" s="33">
        <v>4</v>
      </c>
      <c r="O22" s="25"/>
      <c r="P22" s="26"/>
      <c r="Q22" s="33"/>
      <c r="R22" s="25"/>
      <c r="S22" s="26"/>
      <c r="T22" s="33"/>
      <c r="U22" s="127" t="s">
        <v>63</v>
      </c>
      <c r="V22" s="17" t="s">
        <v>3</v>
      </c>
      <c r="W22" s="17">
        <v>3</v>
      </c>
      <c r="X22" s="43"/>
      <c r="Y22" s="57"/>
      <c r="Z22" s="43"/>
      <c r="AA22" s="43"/>
      <c r="AB22" s="43"/>
      <c r="AC22" s="43"/>
      <c r="AD22" s="43"/>
      <c r="AE22" s="44"/>
      <c r="AF22" s="44"/>
      <c r="AG22" s="43"/>
    </row>
    <row r="23" spans="1:33" ht="12.75" customHeight="1">
      <c r="A23" s="14">
        <v>19</v>
      </c>
      <c r="B23" s="74" t="s">
        <v>46</v>
      </c>
      <c r="C23" s="81">
        <v>6</v>
      </c>
      <c r="D23" s="82">
        <v>25</v>
      </c>
      <c r="E23" s="54">
        <v>35</v>
      </c>
      <c r="F23" s="24">
        <v>20</v>
      </c>
      <c r="G23" s="25"/>
      <c r="H23" s="26"/>
      <c r="I23" s="92">
        <f t="shared" si="1"/>
        <v>55</v>
      </c>
      <c r="J23" s="27"/>
      <c r="K23" s="91">
        <f t="shared" si="0"/>
        <v>86</v>
      </c>
      <c r="L23" s="25">
        <v>79</v>
      </c>
      <c r="M23" s="26">
        <f>K23+L23</f>
        <v>165</v>
      </c>
      <c r="N23" s="33">
        <v>2</v>
      </c>
      <c r="O23" s="25"/>
      <c r="P23" s="26"/>
      <c r="Q23" s="33"/>
      <c r="R23" s="25"/>
      <c r="S23" s="26"/>
      <c r="T23" s="33"/>
      <c r="U23" s="129" t="s">
        <v>61</v>
      </c>
      <c r="V23" s="17" t="s">
        <v>8</v>
      </c>
      <c r="W23" s="17">
        <v>4</v>
      </c>
      <c r="X23" s="43"/>
      <c r="Y23" s="57"/>
      <c r="Z23" s="43"/>
      <c r="AA23" s="43"/>
      <c r="AB23" s="43"/>
      <c r="AC23" s="43"/>
      <c r="AD23" s="43"/>
      <c r="AE23" s="44"/>
      <c r="AF23" s="44"/>
      <c r="AG23" s="43"/>
    </row>
    <row r="24" spans="1:33" ht="12.75" customHeight="1" thickBot="1">
      <c r="A24" s="118">
        <v>20</v>
      </c>
      <c r="B24" s="119" t="s">
        <v>47</v>
      </c>
      <c r="C24" s="120"/>
      <c r="D24" s="121"/>
      <c r="E24" s="122"/>
      <c r="F24" s="123"/>
      <c r="G24" s="124"/>
      <c r="H24" s="125"/>
      <c r="I24" s="98">
        <f t="shared" si="1"/>
        <v>0</v>
      </c>
      <c r="J24" s="98"/>
      <c r="K24" s="126">
        <f t="shared" si="0"/>
        <v>0</v>
      </c>
      <c r="L24" s="124"/>
      <c r="M24" s="125"/>
      <c r="N24" s="126"/>
      <c r="O24" s="124"/>
      <c r="P24" s="125"/>
      <c r="Q24" s="126"/>
      <c r="R24" s="124"/>
      <c r="S24" s="125"/>
      <c r="T24" s="126"/>
      <c r="U24" s="130" t="s">
        <v>62</v>
      </c>
      <c r="V24" s="18" t="s">
        <v>9</v>
      </c>
      <c r="W24" s="17">
        <v>5</v>
      </c>
      <c r="X24" s="43"/>
      <c r="Y24" s="57"/>
      <c r="Z24" s="43"/>
      <c r="AA24" s="43"/>
      <c r="AB24" s="43"/>
      <c r="AC24" s="43"/>
      <c r="AD24" s="43"/>
      <c r="AE24" s="44"/>
      <c r="AF24" s="44"/>
      <c r="AG24" s="43"/>
    </row>
    <row r="25" spans="1:33" ht="12.75" customHeight="1">
      <c r="A25" s="16">
        <v>21</v>
      </c>
      <c r="B25" s="73" t="s">
        <v>52</v>
      </c>
      <c r="C25" s="79">
        <v>25</v>
      </c>
      <c r="D25" s="80">
        <v>25</v>
      </c>
      <c r="E25" s="53">
        <v>35</v>
      </c>
      <c r="F25" s="21">
        <v>48</v>
      </c>
      <c r="G25" s="22"/>
      <c r="H25" s="23"/>
      <c r="I25" s="94">
        <f t="shared" si="1"/>
        <v>83</v>
      </c>
      <c r="J25" s="58"/>
      <c r="K25" s="93">
        <f t="shared" si="0"/>
        <v>133</v>
      </c>
      <c r="L25" s="22">
        <f>I25*1.5</f>
        <v>124.5</v>
      </c>
      <c r="M25" s="23">
        <f>K25+L25</f>
        <v>257.5</v>
      </c>
      <c r="N25" s="32">
        <v>4</v>
      </c>
      <c r="O25" s="22"/>
      <c r="P25" s="23"/>
      <c r="Q25" s="32"/>
      <c r="R25" s="22"/>
      <c r="S25" s="23"/>
      <c r="T25" s="32"/>
      <c r="U25" s="127" t="s">
        <v>59</v>
      </c>
      <c r="W25" s="3"/>
      <c r="X25" s="43"/>
      <c r="Y25" s="57"/>
      <c r="Z25" s="43"/>
      <c r="AA25" s="43"/>
      <c r="AB25" s="43"/>
      <c r="AC25" s="43"/>
      <c r="AD25" s="43"/>
      <c r="AE25" s="44"/>
      <c r="AF25" s="44"/>
      <c r="AG25" s="43"/>
    </row>
    <row r="26" spans="1:33" ht="12.75" customHeight="1">
      <c r="A26" s="14">
        <v>22</v>
      </c>
      <c r="B26" s="74" t="s">
        <v>48</v>
      </c>
      <c r="C26" s="81">
        <v>25</v>
      </c>
      <c r="D26" s="82">
        <v>25</v>
      </c>
      <c r="E26" s="54">
        <v>27</v>
      </c>
      <c r="F26" s="24">
        <v>30</v>
      </c>
      <c r="G26" s="106">
        <v>7</v>
      </c>
      <c r="H26" s="26"/>
      <c r="I26" s="92">
        <f t="shared" si="1"/>
        <v>57</v>
      </c>
      <c r="J26" s="27"/>
      <c r="K26" s="91">
        <f t="shared" si="0"/>
        <v>107</v>
      </c>
      <c r="L26" s="25">
        <v>85</v>
      </c>
      <c r="M26" s="26">
        <f>K26+L26</f>
        <v>192</v>
      </c>
      <c r="N26" s="33">
        <v>3</v>
      </c>
      <c r="O26" s="25"/>
      <c r="P26" s="26"/>
      <c r="Q26" s="33"/>
      <c r="R26" s="25"/>
      <c r="S26" s="26"/>
      <c r="T26" s="33"/>
      <c r="U26" s="129" t="s">
        <v>65</v>
      </c>
      <c r="W26" s="3"/>
      <c r="X26" s="43"/>
      <c r="Y26" s="57"/>
      <c r="Z26" s="43"/>
      <c r="AA26" s="43"/>
      <c r="AB26" s="43"/>
      <c r="AC26" s="43"/>
      <c r="AD26" s="43"/>
      <c r="AE26" s="44"/>
      <c r="AF26" s="44"/>
      <c r="AG26" s="43"/>
    </row>
    <row r="27" spans="1:33" ht="12.75" customHeight="1">
      <c r="A27" s="14">
        <v>23</v>
      </c>
      <c r="B27" s="74" t="s">
        <v>49</v>
      </c>
      <c r="C27" s="81">
        <v>25</v>
      </c>
      <c r="D27" s="82">
        <v>25</v>
      </c>
      <c r="E27" s="54">
        <v>38</v>
      </c>
      <c r="F27" s="24">
        <v>39</v>
      </c>
      <c r="G27" s="25"/>
      <c r="H27" s="26"/>
      <c r="I27" s="92">
        <f t="shared" si="1"/>
        <v>77</v>
      </c>
      <c r="J27" s="27"/>
      <c r="K27" s="91">
        <f t="shared" si="0"/>
        <v>127</v>
      </c>
      <c r="L27" s="25">
        <f>I27*1.5</f>
        <v>115.5</v>
      </c>
      <c r="M27" s="26">
        <f>K27+L27</f>
        <v>242.5</v>
      </c>
      <c r="N27" s="33">
        <v>4</v>
      </c>
      <c r="O27" s="25"/>
      <c r="P27" s="26"/>
      <c r="Q27" s="33"/>
      <c r="R27" s="25"/>
      <c r="S27" s="26"/>
      <c r="T27" s="33"/>
      <c r="U27" s="59" t="s">
        <v>58</v>
      </c>
      <c r="V27" s="3"/>
      <c r="W27" s="3"/>
      <c r="X27" s="43"/>
      <c r="Y27" s="57"/>
      <c r="Z27" s="43"/>
      <c r="AA27" s="43"/>
      <c r="AB27" s="43"/>
      <c r="AC27" s="43"/>
      <c r="AD27" s="43"/>
      <c r="AE27" s="44"/>
      <c r="AF27" s="44"/>
      <c r="AG27" s="43"/>
    </row>
    <row r="28" spans="1:33" ht="12.75" customHeight="1">
      <c r="A28" s="14">
        <v>24</v>
      </c>
      <c r="B28" s="74" t="s">
        <v>50</v>
      </c>
      <c r="C28" s="81">
        <v>25</v>
      </c>
      <c r="D28" s="82">
        <v>25</v>
      </c>
      <c r="E28" s="54">
        <v>35</v>
      </c>
      <c r="F28" s="105">
        <v>0</v>
      </c>
      <c r="G28" s="25"/>
      <c r="H28" s="26">
        <v>50</v>
      </c>
      <c r="I28" s="92">
        <f>E28+H28</f>
        <v>85</v>
      </c>
      <c r="J28" s="27"/>
      <c r="K28" s="91">
        <f t="shared" si="0"/>
        <v>135</v>
      </c>
      <c r="L28" s="25">
        <f>I28*1.5</f>
        <v>127.5</v>
      </c>
      <c r="M28" s="26">
        <f>K28+L28</f>
        <v>262.5</v>
      </c>
      <c r="N28" s="33">
        <v>5</v>
      </c>
      <c r="O28" s="25"/>
      <c r="P28" s="26"/>
      <c r="Q28" s="33"/>
      <c r="R28" s="25"/>
      <c r="S28" s="26"/>
      <c r="T28" s="33"/>
      <c r="U28" s="127" t="s">
        <v>59</v>
      </c>
      <c r="V28" s="90"/>
      <c r="W28" s="3"/>
      <c r="X28" s="43"/>
      <c r="Y28" s="57"/>
      <c r="Z28" s="43"/>
      <c r="AA28" s="43"/>
      <c r="AB28" s="43"/>
      <c r="AC28" s="43"/>
      <c r="AD28" s="43"/>
      <c r="AE28" s="44"/>
      <c r="AF28" s="44"/>
      <c r="AG28" s="43"/>
    </row>
    <row r="29" spans="1:33" ht="12.75" customHeight="1" thickBot="1">
      <c r="A29" s="15">
        <v>25</v>
      </c>
      <c r="B29" s="75"/>
      <c r="C29" s="83"/>
      <c r="D29" s="84"/>
      <c r="E29" s="55"/>
      <c r="F29" s="28"/>
      <c r="G29" s="29"/>
      <c r="H29" s="30"/>
      <c r="I29" s="31"/>
      <c r="J29" s="31"/>
      <c r="K29" s="86"/>
      <c r="L29" s="29"/>
      <c r="M29" s="30"/>
      <c r="N29" s="34"/>
      <c r="O29" s="29"/>
      <c r="P29" s="30"/>
      <c r="Q29" s="34"/>
      <c r="R29" s="29"/>
      <c r="S29" s="30"/>
      <c r="T29" s="34"/>
      <c r="U29" s="59"/>
      <c r="V29" s="3"/>
      <c r="W29" s="3"/>
      <c r="X29" s="43"/>
      <c r="Y29" s="57"/>
      <c r="Z29" s="43"/>
      <c r="AA29" s="43"/>
      <c r="AB29" s="43"/>
      <c r="AC29" s="43"/>
      <c r="AD29" s="43"/>
      <c r="AE29" s="44"/>
      <c r="AF29" s="44"/>
      <c r="AG29" s="43"/>
    </row>
    <row r="30" spans="1:33" ht="12.75" customHeight="1">
      <c r="A30" s="16">
        <v>26</v>
      </c>
      <c r="B30" s="73" t="s">
        <v>68</v>
      </c>
      <c r="C30" s="79"/>
      <c r="D30" s="80"/>
      <c r="E30" s="53"/>
      <c r="F30" s="21"/>
      <c r="G30" s="22"/>
      <c r="H30" s="23"/>
      <c r="I30" s="58"/>
      <c r="J30" s="58"/>
      <c r="K30" s="89">
        <v>76.5</v>
      </c>
      <c r="L30" s="22">
        <v>79</v>
      </c>
      <c r="M30" s="23">
        <f>K30+L30</f>
        <v>155.5</v>
      </c>
      <c r="N30" s="32">
        <v>2</v>
      </c>
      <c r="O30" s="22"/>
      <c r="P30" s="23"/>
      <c r="Q30" s="32"/>
      <c r="R30" s="22"/>
      <c r="S30" s="23"/>
      <c r="T30" s="32"/>
      <c r="U30" s="59"/>
      <c r="V30" s="3"/>
      <c r="W30" s="3"/>
      <c r="X30" s="43"/>
      <c r="Y30" s="57"/>
      <c r="Z30" s="43"/>
      <c r="AA30" s="43"/>
      <c r="AB30" s="43"/>
      <c r="AC30" s="43"/>
      <c r="AD30" s="43"/>
      <c r="AE30" s="44"/>
      <c r="AF30" s="44"/>
      <c r="AG30" s="43"/>
    </row>
    <row r="31" spans="1:33" ht="12.75" customHeight="1">
      <c r="A31" s="14">
        <v>27</v>
      </c>
      <c r="B31" s="74"/>
      <c r="C31" s="81"/>
      <c r="D31" s="82"/>
      <c r="E31" s="54"/>
      <c r="F31" s="24"/>
      <c r="G31" s="25"/>
      <c r="H31" s="26"/>
      <c r="I31" s="27"/>
      <c r="J31" s="27"/>
      <c r="K31" s="85"/>
      <c r="L31" s="25"/>
      <c r="M31" s="26"/>
      <c r="N31" s="33"/>
      <c r="O31" s="25"/>
      <c r="P31" s="26"/>
      <c r="Q31" s="33"/>
      <c r="R31" s="25"/>
      <c r="S31" s="26"/>
      <c r="T31" s="33"/>
      <c r="U31" s="59"/>
      <c r="V31" s="3"/>
      <c r="W31" s="3"/>
      <c r="X31" s="43"/>
      <c r="Y31" s="57"/>
      <c r="Z31" s="43"/>
      <c r="AA31" s="43"/>
      <c r="AB31" s="43"/>
      <c r="AC31" s="43"/>
      <c r="AD31" s="43"/>
      <c r="AE31" s="44"/>
      <c r="AF31" s="44"/>
      <c r="AG31" s="43"/>
    </row>
    <row r="32" spans="1:33" ht="12.75" customHeight="1">
      <c r="A32" s="14">
        <v>28</v>
      </c>
      <c r="B32" s="74"/>
      <c r="C32" s="71"/>
      <c r="D32" s="68"/>
      <c r="E32" s="54"/>
      <c r="F32" s="24"/>
      <c r="G32" s="25"/>
      <c r="H32" s="26"/>
      <c r="I32" s="27"/>
      <c r="J32" s="27"/>
      <c r="K32" s="85"/>
      <c r="L32" s="25"/>
      <c r="M32" s="26"/>
      <c r="N32" s="33"/>
      <c r="O32" s="25"/>
      <c r="P32" s="26"/>
      <c r="Q32" s="33"/>
      <c r="R32" s="25"/>
      <c r="S32" s="26"/>
      <c r="T32" s="33"/>
      <c r="U32" s="59"/>
      <c r="V32" s="3"/>
      <c r="W32" s="3"/>
      <c r="X32" s="43"/>
      <c r="Y32" s="57"/>
      <c r="Z32" s="43"/>
      <c r="AA32" s="43"/>
      <c r="AB32" s="43"/>
      <c r="AC32" s="43"/>
      <c r="AD32" s="43"/>
      <c r="AE32" s="44"/>
      <c r="AF32" s="44"/>
      <c r="AG32" s="43"/>
    </row>
    <row r="33" spans="1:33" ht="12.75" customHeight="1">
      <c r="A33" s="14">
        <v>29</v>
      </c>
      <c r="B33" s="74"/>
      <c r="C33" s="71"/>
      <c r="D33" s="68"/>
      <c r="E33" s="54"/>
      <c r="F33" s="24"/>
      <c r="G33" s="25"/>
      <c r="H33" s="26"/>
      <c r="I33" s="27"/>
      <c r="J33" s="27"/>
      <c r="K33" s="85"/>
      <c r="L33" s="25"/>
      <c r="M33" s="26"/>
      <c r="N33" s="33"/>
      <c r="O33" s="25"/>
      <c r="P33" s="26"/>
      <c r="Q33" s="33"/>
      <c r="R33" s="25"/>
      <c r="S33" s="26"/>
      <c r="T33" s="33"/>
      <c r="U33" s="59"/>
      <c r="V33" s="3"/>
      <c r="W33" s="3"/>
      <c r="X33" s="43"/>
      <c r="Y33" s="57"/>
      <c r="Z33" s="43"/>
      <c r="AA33" s="43"/>
      <c r="AB33" s="43"/>
      <c r="AC33" s="43"/>
      <c r="AD33" s="43"/>
      <c r="AE33" s="44"/>
      <c r="AF33" s="44"/>
      <c r="AG33" s="43"/>
    </row>
    <row r="34" spans="1:33" ht="12.75" customHeight="1" thickBot="1">
      <c r="A34" s="15">
        <v>30</v>
      </c>
      <c r="B34" s="75"/>
      <c r="C34" s="72"/>
      <c r="D34" s="69"/>
      <c r="E34" s="55"/>
      <c r="F34" s="28"/>
      <c r="G34" s="29"/>
      <c r="H34" s="30"/>
      <c r="I34" s="31"/>
      <c r="J34" s="31"/>
      <c r="K34" s="86"/>
      <c r="L34" s="29"/>
      <c r="M34" s="30"/>
      <c r="N34" s="34"/>
      <c r="O34" s="29"/>
      <c r="P34" s="30"/>
      <c r="Q34" s="34"/>
      <c r="R34" s="29"/>
      <c r="S34" s="30"/>
      <c r="T34" s="34"/>
      <c r="U34" s="59"/>
      <c r="V34" s="37"/>
      <c r="W34" s="3"/>
      <c r="X34" s="43"/>
      <c r="Y34" s="57"/>
      <c r="Z34" s="43"/>
      <c r="AA34" s="43"/>
      <c r="AB34" s="43"/>
      <c r="AC34" s="43"/>
      <c r="AD34" s="43"/>
      <c r="AE34" s="44"/>
      <c r="AF34" s="44"/>
      <c r="AG34" s="43"/>
    </row>
    <row r="35" spans="1:33" ht="12.75" customHeight="1">
      <c r="A35" s="3"/>
      <c r="B35" s="36"/>
      <c r="C35" s="36"/>
      <c r="D35" s="36"/>
      <c r="E35" s="47"/>
      <c r="F35" s="48"/>
      <c r="G35" s="48"/>
      <c r="H35" s="48"/>
      <c r="I35" s="48"/>
      <c r="J35" s="48"/>
      <c r="K35" s="49"/>
      <c r="L35" s="48"/>
      <c r="M35" s="48"/>
      <c r="N35" s="49"/>
      <c r="O35" s="48"/>
      <c r="P35" s="48"/>
      <c r="Q35" s="49"/>
      <c r="R35" s="48"/>
      <c r="S35" s="48"/>
      <c r="T35" s="49"/>
      <c r="U35" s="45"/>
      <c r="V35" s="37"/>
      <c r="W35" s="3"/>
      <c r="X35" s="43"/>
      <c r="Y35" s="43"/>
      <c r="Z35" s="43"/>
      <c r="AA35" s="43"/>
      <c r="AB35" s="43"/>
      <c r="AC35" s="43"/>
      <c r="AD35" s="43"/>
      <c r="AE35" s="44"/>
      <c r="AF35" s="44"/>
      <c r="AG35" s="43"/>
    </row>
    <row r="36" spans="1:21" ht="15" customHeight="1" thickBot="1">
      <c r="A36" s="50"/>
      <c r="B36" s="50"/>
      <c r="C36" s="50"/>
      <c r="D36" s="50"/>
      <c r="E36" s="50"/>
      <c r="F36" s="51"/>
      <c r="G36" s="51"/>
      <c r="H36" s="51"/>
      <c r="I36" s="51"/>
      <c r="J36" s="51"/>
      <c r="K36" s="51"/>
      <c r="L36" s="51"/>
      <c r="M36" s="51"/>
      <c r="N36" s="52"/>
      <c r="O36" s="51"/>
      <c r="P36" s="51"/>
      <c r="Q36" s="52"/>
      <c r="R36" s="51"/>
      <c r="S36" s="51"/>
      <c r="T36" s="52"/>
      <c r="U36" s="46"/>
    </row>
    <row r="37" spans="2:20" ht="12.75" customHeight="1">
      <c r="B37" s="135" t="s">
        <v>25</v>
      </c>
      <c r="C37" s="136"/>
      <c r="D37" s="13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8"/>
    </row>
    <row r="38" spans="2:20" ht="13.5" thickBot="1">
      <c r="B38" s="139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1"/>
    </row>
    <row r="39" spans="2:20" ht="12.75">
      <c r="B39" s="142" t="s">
        <v>28</v>
      </c>
      <c r="C39" s="142"/>
      <c r="D39" s="142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</row>
    <row r="40" ht="13.5" thickBot="1"/>
    <row r="41" spans="2:22" ht="12.75">
      <c r="B41" s="157" t="s">
        <v>66</v>
      </c>
      <c r="C41" s="158"/>
      <c r="D41" s="158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60"/>
      <c r="U41" s="66"/>
      <c r="V41" s="66"/>
    </row>
    <row r="42" spans="2:22" ht="13.5" thickBot="1">
      <c r="B42" s="161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3"/>
      <c r="U42" s="67"/>
      <c r="V42" s="67"/>
    </row>
    <row r="43" spans="2:22" ht="13.5" thickBot="1">
      <c r="B43" s="60"/>
      <c r="C43" s="60"/>
      <c r="D43" s="60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</row>
    <row r="44" spans="2:22" ht="13.5" thickBot="1">
      <c r="B44" s="164" t="s">
        <v>56</v>
      </c>
      <c r="C44" s="165"/>
      <c r="D44" s="165"/>
      <c r="E44" s="165"/>
      <c r="F44" s="165"/>
      <c r="G44" s="165"/>
      <c r="H44" s="165"/>
      <c r="I44" s="166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</row>
    <row r="45" spans="2:22" ht="13.5" thickBot="1">
      <c r="B45" s="60"/>
      <c r="C45" s="60"/>
      <c r="D45" s="60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</row>
    <row r="46" spans="2:22" ht="12.75">
      <c r="B46" s="63" t="s">
        <v>16</v>
      </c>
      <c r="C46" s="148" t="s">
        <v>53</v>
      </c>
      <c r="D46" s="149"/>
      <c r="E46" s="149"/>
      <c r="F46" s="149"/>
      <c r="G46" s="149"/>
      <c r="H46" s="149"/>
      <c r="I46" s="150"/>
      <c r="J46" s="87"/>
      <c r="K46" s="67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</row>
    <row r="47" spans="2:22" ht="12.75">
      <c r="B47" s="64"/>
      <c r="C47" s="151" t="s">
        <v>55</v>
      </c>
      <c r="D47" s="152"/>
      <c r="E47" s="152"/>
      <c r="F47" s="152"/>
      <c r="G47" s="152"/>
      <c r="H47" s="152"/>
      <c r="I47" s="153"/>
      <c r="J47" s="87"/>
      <c r="K47" s="67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</row>
    <row r="48" spans="2:22" ht="12.75">
      <c r="B48" s="64"/>
      <c r="C48" s="151" t="s">
        <v>54</v>
      </c>
      <c r="D48" s="152"/>
      <c r="E48" s="152"/>
      <c r="F48" s="152"/>
      <c r="G48" s="152"/>
      <c r="H48" s="152"/>
      <c r="I48" s="153"/>
      <c r="J48" s="87"/>
      <c r="K48" s="67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</row>
    <row r="49" spans="2:22" ht="13.5" thickBot="1">
      <c r="B49" s="65"/>
      <c r="C49" s="154"/>
      <c r="D49" s="155"/>
      <c r="E49" s="155"/>
      <c r="F49" s="155"/>
      <c r="G49" s="155"/>
      <c r="H49" s="155"/>
      <c r="I49" s="156"/>
      <c r="J49" s="87"/>
      <c r="K49" s="67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</row>
    <row r="51" ht="12.75">
      <c r="B51" s="88" t="s">
        <v>57</v>
      </c>
    </row>
    <row r="53" ht="12.75">
      <c r="B53" s="88" t="s">
        <v>67</v>
      </c>
    </row>
  </sheetData>
  <sheetProtection/>
  <mergeCells count="12">
    <mergeCell ref="C46:I46"/>
    <mergeCell ref="C47:I47"/>
    <mergeCell ref="C48:I48"/>
    <mergeCell ref="C49:I49"/>
    <mergeCell ref="B41:T42"/>
    <mergeCell ref="B44:I44"/>
    <mergeCell ref="A1:T1"/>
    <mergeCell ref="B37:T38"/>
    <mergeCell ref="B39:T39"/>
    <mergeCell ref="A3:B3"/>
    <mergeCell ref="A2:K2"/>
    <mergeCell ref="L2:T2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89" r:id="rId2"/>
  <ignoredErrors>
    <ignoredError sqref="I8 I16:I18 I20:I21 I11:I13 K2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pte-pmmfk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nagyz</dc:creator>
  <cp:keywords/>
  <dc:description/>
  <cp:lastModifiedBy>Szabó Imre Gábor</cp:lastModifiedBy>
  <cp:lastPrinted>2018-03-20T17:22:52Z</cp:lastPrinted>
  <dcterms:created xsi:type="dcterms:W3CDTF">2003-05-12T07:46:56Z</dcterms:created>
  <dcterms:modified xsi:type="dcterms:W3CDTF">2019-01-18T13:28:46Z</dcterms:modified>
  <cp:category/>
  <cp:version/>
  <cp:contentType/>
  <cp:contentStatus/>
</cp:coreProperties>
</file>