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525" tabRatio="834" activeTab="4"/>
  </bookViews>
  <sheets>
    <sheet name="jelenlét nyomtatni" sheetId="1" r:id="rId1"/>
    <sheet name="Ea jelenlét nyomtat" sheetId="2" r:id="rId2"/>
    <sheet name="Jelenlét" sheetId="3" r:id="rId3"/>
    <sheet name="Munka2" sheetId="4" r:id="rId4"/>
    <sheet name="EREDMÉNYEK!" sheetId="5" r:id="rId5"/>
  </sheets>
  <definedNames>
    <definedName name="_xlnm.Print_Area" localSheetId="0">'jelenlét nyomtatni'!$A$1:$G$122</definedName>
  </definedNames>
  <calcPr fullCalcOnLoad="1"/>
</workbook>
</file>

<file path=xl/sharedStrings.xml><?xml version="1.0" encoding="utf-8"?>
<sst xmlns="http://schemas.openxmlformats.org/spreadsheetml/2006/main" count="1105" uniqueCount="249">
  <si>
    <t>Név</t>
  </si>
  <si>
    <t>Vastag Krisztián</t>
  </si>
  <si>
    <t>VAKRABP.PTE</t>
  </si>
  <si>
    <t>Uhl Zoltán</t>
  </si>
  <si>
    <t>UHZRAAP.PTE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</si>
  <si>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</si>
  <si>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</si>
  <si>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</si>
  <si>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</si>
  <si>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</si>
  <si>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</si>
  <si>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</si>
  <si>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</si>
  <si>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</si>
  <si>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</si>
  <si>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</si>
  <si>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</si>
  <si>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</si>
  <si>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</si>
  <si>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</si>
  <si>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r>
      <rPr>
        <b/>
        <sz val="12"/>
        <rFont val="Calibri"/>
        <family val="2"/>
      </rPr>
      <t>Σ</t>
    </r>
    <r>
      <rPr>
        <sz val="11"/>
        <rFont val="Calibri"/>
        <family val="2"/>
      </rPr>
      <t xml:space="preserve"> </t>
    </r>
    <r>
      <rPr>
        <sz val="11"/>
        <rFont val="Arial"/>
        <family val="2"/>
      </rPr>
      <t>jelenlét</t>
    </r>
  </si>
  <si>
    <t xml:space="preserve">hétfő </t>
  </si>
  <si>
    <t>hétfő</t>
  </si>
  <si>
    <t>Antal Dániel</t>
  </si>
  <si>
    <t>Béres Roland</t>
  </si>
  <si>
    <t>Csibi Gábor</t>
  </si>
  <si>
    <t>Doktor Anna Boglárka</t>
  </si>
  <si>
    <t>Eller Balázs</t>
  </si>
  <si>
    <t>Garbacz Balázs</t>
  </si>
  <si>
    <t>Hajba Annamária</t>
  </si>
  <si>
    <t>Hódosi Dániel</t>
  </si>
  <si>
    <t>Huth Dávid</t>
  </si>
  <si>
    <t>Keszthelyi Péter</t>
  </si>
  <si>
    <t>Kis Ferenc</t>
  </si>
  <si>
    <t>Kiss Bálint</t>
  </si>
  <si>
    <t>Koncz Krisztián</t>
  </si>
  <si>
    <t>Kovács Attila</t>
  </si>
  <si>
    <t>Kovács Bálint</t>
  </si>
  <si>
    <t>Köves Martin István</t>
  </si>
  <si>
    <t>Miseta Csilla</t>
  </si>
  <si>
    <t>Nádasdi Zoltán</t>
  </si>
  <si>
    <t>Németh Bálint</t>
  </si>
  <si>
    <t>Ruczek Katalin</t>
  </si>
  <si>
    <t>Szabó Tibor</t>
  </si>
  <si>
    <t>Szekeres Róbert Balázs</t>
  </si>
  <si>
    <t>Szűcs Viktor</t>
  </si>
  <si>
    <t>Terbe Norbert</t>
  </si>
  <si>
    <t>Tiszavölgyi Ádám</t>
  </si>
  <si>
    <t>Tóth Róbert</t>
  </si>
  <si>
    <t>Török Brigitta</t>
  </si>
  <si>
    <t>Vass Gergő</t>
  </si>
  <si>
    <t>ANDRAAP.PTE</t>
  </si>
  <si>
    <t>BERPAFP.PTE</t>
  </si>
  <si>
    <t>CSGPACP.PTE</t>
  </si>
  <si>
    <t>DOAQAAP.PTE</t>
  </si>
  <si>
    <t>ELBRAAP.PTE</t>
  </si>
  <si>
    <t>GABOACP.PTE</t>
  </si>
  <si>
    <t>HAAQAAP.PTE</t>
  </si>
  <si>
    <t>HODPAHP.PTE</t>
  </si>
  <si>
    <t>HUDQAAP.PTE</t>
  </si>
  <si>
    <t>KEPOAAP.PTE</t>
  </si>
  <si>
    <t>KIFRAAP.PTE</t>
  </si>
  <si>
    <t>KIBQABP.PTE</t>
  </si>
  <si>
    <t>KOKPAGP.PTE</t>
  </si>
  <si>
    <t>KOAPAFP.PTE</t>
  </si>
  <si>
    <t>KOBNAFP.PTE</t>
  </si>
  <si>
    <t>KOMRAAP.PTE</t>
  </si>
  <si>
    <t>MICQABP.PTE</t>
  </si>
  <si>
    <t>NAZQABP.PTE</t>
  </si>
  <si>
    <t>NEBRAAP.PTE</t>
  </si>
  <si>
    <t>RUKPACP.PTE</t>
  </si>
  <si>
    <t>SZTOAHP.PTE</t>
  </si>
  <si>
    <t>SZRRADP.PTE</t>
  </si>
  <si>
    <t>SZVQABP.PTE</t>
  </si>
  <si>
    <t>TENQAAP.PTE</t>
  </si>
  <si>
    <t>TIAPAEP.PTE</t>
  </si>
  <si>
    <t>TORQAAP.PTE</t>
  </si>
  <si>
    <t>TOBRAAP.PTE</t>
  </si>
  <si>
    <t>VAGNADP.PTE</t>
  </si>
  <si>
    <t>Mechanika III. 2010/2011 őszi félév Gyak 01</t>
  </si>
  <si>
    <t>Min  jelenlét</t>
  </si>
  <si>
    <t>Mechanika III. 2010/2011 őszi félév Gyak 03</t>
  </si>
  <si>
    <t>Mechanika III. 2010/2011 őszi félév Gyak 02</t>
  </si>
  <si>
    <t>Mechanika III. 2010/2011 őszi félév Gyak 04</t>
  </si>
  <si>
    <t>Mechanika III. 2010/2011 őszi félév Gyak 05</t>
  </si>
  <si>
    <t>Mechanika III. 2010/2011 őszi félév Gyak 06</t>
  </si>
  <si>
    <t>Ács Alexandra</t>
  </si>
  <si>
    <t>Alpek Bence Botond</t>
  </si>
  <si>
    <t>Angyal Alina Vanessza</t>
  </si>
  <si>
    <t>Árki Gábor</t>
  </si>
  <si>
    <t>Barta Levente</t>
  </si>
  <si>
    <t>Bogos Katalin</t>
  </si>
  <si>
    <t>Botás Nikolett</t>
  </si>
  <si>
    <t>Böröcfi Franciska</t>
  </si>
  <si>
    <t>Buglyó Gergő</t>
  </si>
  <si>
    <t>Cikos Andor</t>
  </si>
  <si>
    <t>Daru Péter Tamás</t>
  </si>
  <si>
    <t>Farkas Balázs</t>
  </si>
  <si>
    <t>Friedrich Edina</t>
  </si>
  <si>
    <t>Gaál Zsolt</t>
  </si>
  <si>
    <t>Gál Gergő</t>
  </si>
  <si>
    <t>Gárgyán Attila</t>
  </si>
  <si>
    <t>Gyurkovics Dóra</t>
  </si>
  <si>
    <t>Hanczvikkel Csaba</t>
  </si>
  <si>
    <t>Harmath Zsolt</t>
  </si>
  <si>
    <t>Hertz Máté Attila</t>
  </si>
  <si>
    <t>Horváth István</t>
  </si>
  <si>
    <t>Horváth Norbert</t>
  </si>
  <si>
    <t>Horváth Zoltán</t>
  </si>
  <si>
    <t>Hujber Petra</t>
  </si>
  <si>
    <t>Illés Ildikó</t>
  </si>
  <si>
    <t>Jeránt Márk</t>
  </si>
  <si>
    <t>Kádár-Németh Krisztián</t>
  </si>
  <si>
    <t>Kézi Mihály Norbert</t>
  </si>
  <si>
    <t>Kónya Ferenc István</t>
  </si>
  <si>
    <t>Konyári Gergely</t>
  </si>
  <si>
    <t>Kovács Ádám László</t>
  </si>
  <si>
    <t>Kovarszki János</t>
  </si>
  <si>
    <t>Kurunczi István</t>
  </si>
  <si>
    <t>Lőrincz Balázs</t>
  </si>
  <si>
    <t>Magyar Beáta Beatrix</t>
  </si>
  <si>
    <t>Meier Tivadar</t>
  </si>
  <si>
    <t>Mészáros Fanni</t>
  </si>
  <si>
    <t>Miklós Tamás</t>
  </si>
  <si>
    <t>Milánkovics Ákos</t>
  </si>
  <si>
    <t>Molnár Balázs Csaba</t>
  </si>
  <si>
    <t>Molnár Dániel</t>
  </si>
  <si>
    <t>Molnár Dávid</t>
  </si>
  <si>
    <t>Mózes Tamás</t>
  </si>
  <si>
    <t>Mózes Zoltán</t>
  </si>
  <si>
    <t>Oláh Máté</t>
  </si>
  <si>
    <t>Pál Szandra</t>
  </si>
  <si>
    <t>Pócsik Dávid Elek</t>
  </si>
  <si>
    <t>Polák Máté</t>
  </si>
  <si>
    <t>Sbül Benjamin</t>
  </si>
  <si>
    <t>Seregély Zoltán</t>
  </si>
  <si>
    <t>Simeta József</t>
  </si>
  <si>
    <t>Stengl Péter</t>
  </si>
  <si>
    <t>Szabó Gábor</t>
  </si>
  <si>
    <t>Szabó Réka</t>
  </si>
  <si>
    <t>Székely Máté</t>
  </si>
  <si>
    <t>Szilágyi Viktória</t>
  </si>
  <si>
    <t>Szücs Milán Gergely</t>
  </si>
  <si>
    <t>Takó Tamás</t>
  </si>
  <si>
    <t>Tipi Tivadar</t>
  </si>
  <si>
    <t>Turkovics Dávid</t>
  </si>
  <si>
    <t>Varga Simon Milos</t>
  </si>
  <si>
    <t>Vecsei József</t>
  </si>
  <si>
    <t>Waller Adrián</t>
  </si>
  <si>
    <t>ACASABP.PTE</t>
  </si>
  <si>
    <t>ALBSAAP.PTE</t>
  </si>
  <si>
    <t>ANASAAP.PTE</t>
  </si>
  <si>
    <t>ARGRAAP.PTE</t>
  </si>
  <si>
    <t>BALNADP.PTE</t>
  </si>
  <si>
    <t>BOKRABP.PTE</t>
  </si>
  <si>
    <t>BONQAAP.PTE</t>
  </si>
  <si>
    <t>BOFQAAB.PTE</t>
  </si>
  <si>
    <t>BUGSAAP.PTE</t>
  </si>
  <si>
    <t>CIASAAP.PTE</t>
  </si>
  <si>
    <t>DAPRACP.PTE</t>
  </si>
  <si>
    <t>FABRABP.PTE</t>
  </si>
  <si>
    <t>FRESAAP.PTE</t>
  </si>
  <si>
    <t>GAZSAAP.PTE</t>
  </si>
  <si>
    <t>GAGSABP.PTE</t>
  </si>
  <si>
    <t>GAASACP.PTE</t>
  </si>
  <si>
    <t>GYDSAAP.PTE</t>
  </si>
  <si>
    <t>HACSAAP.PTE</t>
  </si>
  <si>
    <t>HAZSAAP.PTE</t>
  </si>
  <si>
    <t>HEMRACP.PTE</t>
  </si>
  <si>
    <t>HOIRAAP.PTE</t>
  </si>
  <si>
    <t>HONSAAP.PTE</t>
  </si>
  <si>
    <t>HOZRACP.PTE</t>
  </si>
  <si>
    <t>HUPRAAP.PTE</t>
  </si>
  <si>
    <t>ILISAAP.PTE</t>
  </si>
  <si>
    <t>JEMSAAP.PTE</t>
  </si>
  <si>
    <t>KAKSAAP.PTE</t>
  </si>
  <si>
    <t>KEMSAAP.PTE</t>
  </si>
  <si>
    <t>KOFNABP.PTE</t>
  </si>
  <si>
    <t>KOGRACP.PTE</t>
  </si>
  <si>
    <t>KOASAGP.PTE</t>
  </si>
  <si>
    <t>KOJSAAP.PTE</t>
  </si>
  <si>
    <t>KUISAAP.PTE</t>
  </si>
  <si>
    <t>LOBSAAP.PTE</t>
  </si>
  <si>
    <t>MABSABP.PTE</t>
  </si>
  <si>
    <t>METOAAP.PTE</t>
  </si>
  <si>
    <t>MEFSAAP.PTE</t>
  </si>
  <si>
    <t>MITQAAP.PTE</t>
  </si>
  <si>
    <t>MIASABP.PTE</t>
  </si>
  <si>
    <t>MOBQABP.PTE</t>
  </si>
  <si>
    <t>MODRAAP.PTE</t>
  </si>
  <si>
    <t>MODRABP.PTE</t>
  </si>
  <si>
    <t>MOTRABP.PTE</t>
  </si>
  <si>
    <t>MOZOAAT.PTE</t>
  </si>
  <si>
    <t>OLMSABP.PTE</t>
  </si>
  <si>
    <t>PASSAAP.PTE</t>
  </si>
  <si>
    <t>PODSAAP.PTE</t>
  </si>
  <si>
    <t>POMPABP.PTE</t>
  </si>
  <si>
    <t>SBBRAAP.PTE</t>
  </si>
  <si>
    <t>SEZSAAP.PTE</t>
  </si>
  <si>
    <t>SIJRAAP.PTE</t>
  </si>
  <si>
    <t>STPRAAP.PTE</t>
  </si>
  <si>
    <t>SZGSABP.PTE</t>
  </si>
  <si>
    <t>SZRRAEP.PTE</t>
  </si>
  <si>
    <t>SZMRABP.PTE</t>
  </si>
  <si>
    <t>SZVSABP.PTE</t>
  </si>
  <si>
    <t>SZMPAMP.PTE</t>
  </si>
  <si>
    <t>TATRAAP.PTE</t>
  </si>
  <si>
    <t>TITSAAP.PTE</t>
  </si>
  <si>
    <t>TUDSAAP.PTE</t>
  </si>
  <si>
    <t>VASSAAP.PTE</t>
  </si>
  <si>
    <t>VEJSAAP.PTE</t>
  </si>
  <si>
    <t>WAASABP.PTE</t>
  </si>
  <si>
    <t>EHA kód</t>
  </si>
  <si>
    <t>Aláírás</t>
  </si>
  <si>
    <t>Hétfő [09:30-11:00] A306 minden páros héten</t>
  </si>
  <si>
    <t>Hétfő [09:30-11:00] A306 minden páratlan héten</t>
  </si>
  <si>
    <t>Hétfő [11:15-12:45] A306 minden páratlan héten</t>
  </si>
  <si>
    <t>Hétfő [11:15-12:45] A306 minden páros héten</t>
  </si>
  <si>
    <t>PLGSAAP.PTE</t>
  </si>
  <si>
    <t>SAIRAAP.PTE</t>
  </si>
  <si>
    <t>ZSARAAP.PTE</t>
  </si>
  <si>
    <t>Plásztán Gergő</t>
  </si>
  <si>
    <t>Sárközi István</t>
  </si>
  <si>
    <t>Zsikó András</t>
  </si>
  <si>
    <t>ENTOAAP.PTE</t>
  </si>
  <si>
    <t>KOPQAAP.PTE</t>
  </si>
  <si>
    <t>Engyel Tibor</t>
  </si>
  <si>
    <t>Kovács Péter</t>
  </si>
  <si>
    <t>ZSMRAAP.PTE</t>
  </si>
  <si>
    <t>Zsongor Mercédesz</t>
  </si>
  <si>
    <t>Mechanika III. 2010/2011 őszi félév Ea</t>
  </si>
  <si>
    <t>Kónya Ferenc</t>
  </si>
  <si>
    <t>Kovács András</t>
  </si>
  <si>
    <t>Bodor Dániel Ferenc</t>
  </si>
  <si>
    <t>Maár Attila</t>
  </si>
  <si>
    <t>Wágner Krisztián</t>
  </si>
  <si>
    <t>Nagy Gergely</t>
  </si>
  <si>
    <t>1. Zh</t>
  </si>
  <si>
    <t xml:space="preserve">max 50 </t>
  </si>
  <si>
    <t>1. Pót Zh</t>
  </si>
  <si>
    <t>1. Pót pót Zh</t>
  </si>
  <si>
    <t>2. Zh</t>
  </si>
  <si>
    <t>2. Pót Zh</t>
  </si>
  <si>
    <t>2. Pót pót Zh</t>
  </si>
  <si>
    <t>Megjegyzés</t>
  </si>
  <si>
    <t>Össz pontszám</t>
  </si>
  <si>
    <t>max 100</t>
  </si>
  <si>
    <t>MECHANIKA III DINAMIKA ÉPÍTŐ BSC NAPPALI</t>
  </si>
  <si>
    <t>Aláírás megtagadva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</si>
</sst>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;[Red]0"/>
    <numFmt numFmtId="169" formatCode="mmm/yyyy"/>
    <numFmt numFmtId="170" formatCode="mmmm\ d\.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H-&quot;0000"/>
    <numFmt numFmtId="180" formatCode="0.0000"/>
    <numFmt numFmtId="181" formatCode="0.000"/>
    <numFmt numFmtId="182" formatCode="[$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39" xfId="0" applyFill="1" applyBorder="1" applyAlignment="1">
      <alignment/>
    </xf>
    <xf numFmtId="0" fontId="0" fillId="35" borderId="22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4" xfId="0" applyFill="1" applyBorder="1" applyAlignment="1">
      <alignment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48" xfId="0" applyFill="1" applyBorder="1" applyAlignment="1">
      <alignment/>
    </xf>
    <xf numFmtId="0" fontId="0" fillId="34" borderId="51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2" xfId="0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0" fontId="0" fillId="33" borderId="37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36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4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0" fillId="0" borderId="42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11" fillId="0" borderId="18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 wrapText="1"/>
    </xf>
    <xf numFmtId="0" fontId="11" fillId="0" borderId="33" xfId="0" applyFont="1" applyBorder="1" applyAlignment="1">
      <alignment horizontal="left"/>
    </xf>
    <xf numFmtId="0" fontId="4" fillId="36" borderId="2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11" fillId="37" borderId="12" xfId="0" applyFont="1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0" borderId="56" xfId="0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" fillId="40" borderId="12" xfId="0" applyFont="1" applyFill="1" applyBorder="1" applyAlignment="1">
      <alignment wrapText="1"/>
    </xf>
    <xf numFmtId="0" fontId="0" fillId="40" borderId="12" xfId="0" applyFill="1" applyBorder="1" applyAlignment="1">
      <alignment wrapText="1"/>
    </xf>
    <xf numFmtId="0" fontId="0" fillId="40" borderId="29" xfId="0" applyFill="1" applyBorder="1" applyAlignment="1">
      <alignment/>
    </xf>
    <xf numFmtId="0" fontId="2" fillId="40" borderId="17" xfId="0" applyFont="1" applyFill="1" applyBorder="1" applyAlignment="1">
      <alignment wrapText="1"/>
    </xf>
    <xf numFmtId="0" fontId="2" fillId="40" borderId="16" xfId="0" applyFont="1" applyFill="1" applyBorder="1" applyAlignment="1">
      <alignment wrapText="1"/>
    </xf>
    <xf numFmtId="0" fontId="2" fillId="40" borderId="11" xfId="0" applyFont="1" applyFill="1" applyBorder="1" applyAlignment="1">
      <alignment wrapText="1"/>
    </xf>
    <xf numFmtId="0" fontId="0" fillId="40" borderId="15" xfId="0" applyFont="1" applyFill="1" applyBorder="1" applyAlignment="1">
      <alignment horizontal="center"/>
    </xf>
    <xf numFmtId="0" fontId="0" fillId="40" borderId="26" xfId="0" applyFill="1" applyBorder="1" applyAlignment="1">
      <alignment wrapText="1"/>
    </xf>
    <xf numFmtId="0" fontId="0" fillId="40" borderId="10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40" borderId="43" xfId="0" applyFill="1" applyBorder="1" applyAlignment="1">
      <alignment horizontal="center"/>
    </xf>
    <xf numFmtId="0" fontId="0" fillId="40" borderId="55" xfId="0" applyFont="1" applyFill="1" applyBorder="1" applyAlignment="1">
      <alignment horizontal="center"/>
    </xf>
    <xf numFmtId="0" fontId="0" fillId="40" borderId="17" xfId="0" applyFill="1" applyBorder="1" applyAlignment="1">
      <alignment wrapText="1"/>
    </xf>
    <xf numFmtId="0" fontId="0" fillId="40" borderId="24" xfId="0" applyFill="1" applyBorder="1" applyAlignment="1">
      <alignment wrapText="1"/>
    </xf>
    <xf numFmtId="0" fontId="0" fillId="40" borderId="39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16" xfId="0" applyFill="1" applyBorder="1" applyAlignment="1">
      <alignment wrapText="1"/>
    </xf>
    <xf numFmtId="0" fontId="0" fillId="40" borderId="25" xfId="0" applyFill="1" applyBorder="1" applyAlignment="1">
      <alignment wrapText="1"/>
    </xf>
    <xf numFmtId="0" fontId="0" fillId="40" borderId="19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29" xfId="0" applyFill="1" applyBorder="1" applyAlignment="1">
      <alignment wrapText="1"/>
    </xf>
    <xf numFmtId="0" fontId="0" fillId="40" borderId="27" xfId="0" applyFill="1" applyBorder="1" applyAlignment="1">
      <alignment wrapText="1"/>
    </xf>
    <xf numFmtId="0" fontId="0" fillId="40" borderId="37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33" xfId="0" applyFill="1" applyBorder="1" applyAlignment="1">
      <alignment/>
    </xf>
    <xf numFmtId="0" fontId="0" fillId="40" borderId="11" xfId="0" applyFill="1" applyBorder="1" applyAlignment="1">
      <alignment wrapText="1"/>
    </xf>
    <xf numFmtId="0" fontId="0" fillId="40" borderId="28" xfId="0" applyFill="1" applyBorder="1" applyAlignment="1">
      <alignment wrapText="1"/>
    </xf>
    <xf numFmtId="0" fontId="0" fillId="40" borderId="28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35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52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53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0" fillId="40" borderId="51" xfId="0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0" fillId="40" borderId="5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41" borderId="41" xfId="0" applyFont="1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0" fillId="41" borderId="42" xfId="0" applyFill="1" applyBorder="1" applyAlignment="1">
      <alignment horizontal="center"/>
    </xf>
    <xf numFmtId="0" fontId="0" fillId="41" borderId="43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2"/>
  <sheetViews>
    <sheetView view="pageBreakPreview" zoomScale="70" zoomScaleSheetLayoutView="70" zoomScalePageLayoutView="0" workbookViewId="0" topLeftCell="A1">
      <selection activeCell="E117" sqref="E117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15.421875" style="0" customWidth="1"/>
    <col min="4" max="7" width="36.7109375" style="0" customWidth="1"/>
    <col min="8" max="8" width="22.7109375" style="0" customWidth="1"/>
  </cols>
  <sheetData>
    <row r="1" ht="13.5" thickBot="1">
      <c r="B1" t="s">
        <v>215</v>
      </c>
    </row>
    <row r="2" spans="1:8" ht="16.5" customHeight="1">
      <c r="A2" s="328" t="s">
        <v>79</v>
      </c>
      <c r="B2" s="329"/>
      <c r="C2" s="330"/>
      <c r="D2" s="115"/>
      <c r="E2" s="118"/>
      <c r="F2" s="44"/>
      <c r="G2" s="44"/>
      <c r="H2" s="120"/>
    </row>
    <row r="3" spans="1:8" ht="18.75" customHeight="1" thickBot="1">
      <c r="A3" s="331"/>
      <c r="B3" s="332"/>
      <c r="C3" s="333"/>
      <c r="D3" s="116" t="s">
        <v>21</v>
      </c>
      <c r="E3" s="119" t="s">
        <v>22</v>
      </c>
      <c r="F3" s="117" t="s">
        <v>22</v>
      </c>
      <c r="G3" s="117" t="s">
        <v>22</v>
      </c>
      <c r="H3" s="121"/>
    </row>
    <row r="4" spans="1:8" ht="19.5" customHeight="1">
      <c r="A4" s="16">
        <v>1</v>
      </c>
      <c r="B4" s="161" t="s">
        <v>87</v>
      </c>
      <c r="C4" s="162" t="s">
        <v>150</v>
      </c>
      <c r="D4" s="65"/>
      <c r="E4" s="45"/>
      <c r="F4" s="129"/>
      <c r="G4" s="79"/>
      <c r="H4" s="122"/>
    </row>
    <row r="5" spans="1:8" ht="19.5" customHeight="1">
      <c r="A5" s="12">
        <v>2</v>
      </c>
      <c r="B5" s="163" t="s">
        <v>89</v>
      </c>
      <c r="C5" s="164" t="s">
        <v>152</v>
      </c>
      <c r="D5" s="66"/>
      <c r="E5" s="47"/>
      <c r="F5" s="130"/>
      <c r="G5" s="80"/>
      <c r="H5" s="123"/>
    </row>
    <row r="6" spans="1:8" ht="19.5" customHeight="1">
      <c r="A6" s="13">
        <v>3</v>
      </c>
      <c r="B6" s="163" t="s">
        <v>90</v>
      </c>
      <c r="C6" s="164" t="s">
        <v>153</v>
      </c>
      <c r="D6" s="66"/>
      <c r="E6" s="47"/>
      <c r="F6" s="130"/>
      <c r="G6" s="80"/>
      <c r="H6" s="123"/>
    </row>
    <row r="7" spans="1:8" ht="19.5" customHeight="1">
      <c r="A7" s="13">
        <v>4</v>
      </c>
      <c r="B7" s="163" t="s">
        <v>96</v>
      </c>
      <c r="C7" s="164" t="s">
        <v>159</v>
      </c>
      <c r="D7" s="66"/>
      <c r="E7" s="47"/>
      <c r="F7" s="130"/>
      <c r="G7" s="80"/>
      <c r="H7" s="123"/>
    </row>
    <row r="8" spans="1:8" ht="19.5" customHeight="1" thickBot="1">
      <c r="A8" s="11">
        <v>5</v>
      </c>
      <c r="B8" s="166" t="s">
        <v>100</v>
      </c>
      <c r="C8" s="167" t="s">
        <v>163</v>
      </c>
      <c r="D8" s="67"/>
      <c r="E8" s="49"/>
      <c r="F8" s="131"/>
      <c r="G8" s="81"/>
      <c r="H8" s="124"/>
    </row>
    <row r="9" spans="1:8" ht="19.5" customHeight="1">
      <c r="A9" s="16">
        <v>6</v>
      </c>
      <c r="B9" s="161" t="s">
        <v>101</v>
      </c>
      <c r="C9" s="162" t="s">
        <v>164</v>
      </c>
      <c r="D9" s="68"/>
      <c r="E9" s="51"/>
      <c r="F9" s="132"/>
      <c r="G9" s="82"/>
      <c r="H9" s="125"/>
    </row>
    <row r="10" spans="1:8" ht="19.5" customHeight="1">
      <c r="A10" s="12">
        <v>7</v>
      </c>
      <c r="B10" s="163" t="s">
        <v>105</v>
      </c>
      <c r="C10" s="164" t="s">
        <v>168</v>
      </c>
      <c r="D10" s="66"/>
      <c r="E10" s="47"/>
      <c r="F10" s="130"/>
      <c r="G10" s="80"/>
      <c r="H10" s="123"/>
    </row>
    <row r="11" spans="1:8" ht="19.5" customHeight="1">
      <c r="A11" s="13">
        <v>8</v>
      </c>
      <c r="B11" s="163" t="s">
        <v>106</v>
      </c>
      <c r="C11" s="164" t="s">
        <v>169</v>
      </c>
      <c r="D11" s="66"/>
      <c r="E11" s="47"/>
      <c r="F11" s="130"/>
      <c r="G11" s="80"/>
      <c r="H11" s="123"/>
    </row>
    <row r="12" spans="1:8" ht="19.5" customHeight="1">
      <c r="A12" s="12">
        <v>9</v>
      </c>
      <c r="B12" s="163" t="s">
        <v>108</v>
      </c>
      <c r="C12" s="164" t="s">
        <v>171</v>
      </c>
      <c r="D12" s="66"/>
      <c r="E12" s="47"/>
      <c r="F12" s="130"/>
      <c r="G12" s="80"/>
      <c r="H12" s="123"/>
    </row>
    <row r="13" spans="1:8" ht="19.5" customHeight="1" thickBot="1">
      <c r="A13" s="11">
        <v>10</v>
      </c>
      <c r="B13" s="170" t="s">
        <v>110</v>
      </c>
      <c r="C13" s="171" t="s">
        <v>173</v>
      </c>
      <c r="D13" s="69"/>
      <c r="E13" s="53"/>
      <c r="F13" s="133"/>
      <c r="G13" s="83"/>
      <c r="H13" s="126"/>
    </row>
    <row r="14" spans="1:8" ht="19.5" customHeight="1">
      <c r="A14" s="16">
        <v>11</v>
      </c>
      <c r="B14" s="168" t="s">
        <v>111</v>
      </c>
      <c r="C14" s="169" t="s">
        <v>174</v>
      </c>
      <c r="D14" s="65"/>
      <c r="E14" s="45"/>
      <c r="F14" s="129"/>
      <c r="G14" s="79"/>
      <c r="H14" s="122"/>
    </row>
    <row r="15" spans="1:8" ht="19.5" customHeight="1">
      <c r="A15" s="12">
        <v>12</v>
      </c>
      <c r="B15" s="163" t="s">
        <v>32</v>
      </c>
      <c r="C15" s="164" t="s">
        <v>60</v>
      </c>
      <c r="D15" s="66"/>
      <c r="E15" s="47"/>
      <c r="F15" s="130"/>
      <c r="G15" s="80"/>
      <c r="H15" s="123"/>
    </row>
    <row r="16" spans="1:8" ht="19.5" customHeight="1">
      <c r="A16" s="12">
        <v>13</v>
      </c>
      <c r="B16" s="163" t="s">
        <v>118</v>
      </c>
      <c r="C16" s="164" t="s">
        <v>181</v>
      </c>
      <c r="D16" s="66"/>
      <c r="E16" s="47"/>
      <c r="F16" s="134"/>
      <c r="G16" s="84"/>
      <c r="H16" s="127"/>
    </row>
    <row r="17" spans="1:8" ht="19.5" customHeight="1">
      <c r="A17" s="12">
        <v>14</v>
      </c>
      <c r="B17" s="163" t="s">
        <v>119</v>
      </c>
      <c r="C17" s="164" t="s">
        <v>182</v>
      </c>
      <c r="D17" s="66"/>
      <c r="E17" s="47"/>
      <c r="F17" s="130"/>
      <c r="G17" s="80"/>
      <c r="H17" s="123"/>
    </row>
    <row r="18" spans="1:8" ht="19.5" customHeight="1" thickBot="1">
      <c r="A18" s="11">
        <v>15</v>
      </c>
      <c r="B18" s="166" t="s">
        <v>124</v>
      </c>
      <c r="C18" s="167" t="s">
        <v>187</v>
      </c>
      <c r="D18" s="67"/>
      <c r="E18" s="49"/>
      <c r="F18" s="131"/>
      <c r="G18" s="81"/>
      <c r="H18" s="124"/>
    </row>
    <row r="19" spans="1:8" ht="19.5" customHeight="1">
      <c r="A19" s="16">
        <v>16</v>
      </c>
      <c r="B19" s="161" t="s">
        <v>125</v>
      </c>
      <c r="C19" s="162" t="s">
        <v>188</v>
      </c>
      <c r="D19" s="68"/>
      <c r="E19" s="51"/>
      <c r="F19" s="132"/>
      <c r="G19" s="82"/>
      <c r="H19" s="125"/>
    </row>
    <row r="20" spans="1:8" ht="19.5" customHeight="1">
      <c r="A20" s="12">
        <v>17</v>
      </c>
      <c r="B20" s="163" t="s">
        <v>130</v>
      </c>
      <c r="C20" s="164" t="s">
        <v>193</v>
      </c>
      <c r="D20" s="66"/>
      <c r="E20" s="47"/>
      <c r="F20" s="130"/>
      <c r="G20" s="80"/>
      <c r="H20" s="123"/>
    </row>
    <row r="21" spans="1:8" ht="19.5" customHeight="1">
      <c r="A21" s="12">
        <v>18</v>
      </c>
      <c r="B21" s="163" t="s">
        <v>221</v>
      </c>
      <c r="C21" s="164" t="s">
        <v>218</v>
      </c>
      <c r="D21" s="66"/>
      <c r="E21" s="47"/>
      <c r="F21" s="130"/>
      <c r="G21" s="80"/>
      <c r="H21" s="123"/>
    </row>
    <row r="22" spans="1:8" ht="19.5" customHeight="1">
      <c r="A22" s="13">
        <v>19</v>
      </c>
      <c r="B22" s="163" t="s">
        <v>222</v>
      </c>
      <c r="C22" s="164" t="s">
        <v>219</v>
      </c>
      <c r="D22" s="66"/>
      <c r="E22" s="47"/>
      <c r="F22" s="130"/>
      <c r="G22" s="80"/>
      <c r="H22" s="123"/>
    </row>
    <row r="23" spans="1:8" ht="19.5" customHeight="1" thickBot="1">
      <c r="A23" s="11">
        <v>20</v>
      </c>
      <c r="B23" s="170" t="s">
        <v>142</v>
      </c>
      <c r="C23" s="171" t="s">
        <v>205</v>
      </c>
      <c r="D23" s="69"/>
      <c r="E23" s="53"/>
      <c r="F23" s="133"/>
      <c r="G23" s="83"/>
      <c r="H23" s="126"/>
    </row>
    <row r="24" spans="1:8" ht="19.5" customHeight="1">
      <c r="A24" s="16">
        <v>21</v>
      </c>
      <c r="B24" s="168" t="s">
        <v>49</v>
      </c>
      <c r="C24" s="169" t="s">
        <v>77</v>
      </c>
      <c r="D24" s="68"/>
      <c r="E24" s="51"/>
      <c r="F24" s="132"/>
      <c r="G24" s="82"/>
      <c r="H24" s="125"/>
    </row>
    <row r="25" spans="1:8" ht="19.5" customHeight="1">
      <c r="A25" s="13">
        <v>22</v>
      </c>
      <c r="B25" s="163" t="s">
        <v>50</v>
      </c>
      <c r="C25" s="164" t="s">
        <v>78</v>
      </c>
      <c r="D25" s="66"/>
      <c r="E25" s="47"/>
      <c r="F25" s="130"/>
      <c r="G25" s="80"/>
      <c r="H25" s="123"/>
    </row>
    <row r="26" spans="1:8" ht="19.5" customHeight="1">
      <c r="A26" s="13">
        <v>23</v>
      </c>
      <c r="B26" s="163" t="s">
        <v>147</v>
      </c>
      <c r="C26" s="164" t="s">
        <v>210</v>
      </c>
      <c r="D26" s="70"/>
      <c r="E26" s="55"/>
      <c r="F26" s="135"/>
      <c r="G26" s="85"/>
      <c r="H26" s="128"/>
    </row>
    <row r="27" spans="1:8" ht="19.5" customHeight="1">
      <c r="A27" s="12">
        <v>24</v>
      </c>
      <c r="B27" s="163" t="s">
        <v>223</v>
      </c>
      <c r="C27" s="164" t="s">
        <v>220</v>
      </c>
      <c r="D27" s="70"/>
      <c r="E27" s="55"/>
      <c r="F27" s="135"/>
      <c r="G27" s="85"/>
      <c r="H27" s="128"/>
    </row>
    <row r="28" spans="1:8" ht="19.5" customHeight="1" thickBot="1">
      <c r="A28" s="11">
        <v>25</v>
      </c>
      <c r="B28" s="165"/>
      <c r="C28" s="38"/>
      <c r="D28" s="77"/>
      <c r="E28" s="57"/>
      <c r="F28" s="136"/>
      <c r="G28" s="86"/>
      <c r="H28" s="87"/>
    </row>
    <row r="29" spans="2:8" ht="13.5" thickBot="1">
      <c r="B29" t="s">
        <v>214</v>
      </c>
      <c r="H29" s="110"/>
    </row>
    <row r="30" spans="1:8" ht="12.75" customHeight="1">
      <c r="A30" s="328" t="s">
        <v>81</v>
      </c>
      <c r="B30" s="329"/>
      <c r="C30" s="330"/>
      <c r="D30" s="115"/>
      <c r="E30" s="118"/>
      <c r="F30" s="44"/>
      <c r="G30" s="44"/>
      <c r="H30" s="120"/>
    </row>
    <row r="31" spans="1:8" ht="19.5" customHeight="1" thickBot="1">
      <c r="A31" s="331"/>
      <c r="B31" s="332"/>
      <c r="C31" s="333"/>
      <c r="D31" s="116" t="s">
        <v>21</v>
      </c>
      <c r="E31" s="119" t="s">
        <v>22</v>
      </c>
      <c r="F31" s="117" t="s">
        <v>22</v>
      </c>
      <c r="G31" s="117" t="s">
        <v>22</v>
      </c>
      <c r="H31" s="121"/>
    </row>
    <row r="32" spans="1:8" ht="19.5" customHeight="1">
      <c r="A32" s="16">
        <v>1</v>
      </c>
      <c r="B32" s="161" t="s">
        <v>86</v>
      </c>
      <c r="C32" s="162" t="s">
        <v>149</v>
      </c>
      <c r="D32" s="65"/>
      <c r="E32" s="45"/>
      <c r="F32" s="129"/>
      <c r="G32" s="79"/>
      <c r="H32" s="122"/>
    </row>
    <row r="33" spans="1:30" ht="19.5" customHeight="1">
      <c r="A33" s="12">
        <v>2</v>
      </c>
      <c r="B33" s="163" t="s">
        <v>92</v>
      </c>
      <c r="C33" s="164" t="s">
        <v>155</v>
      </c>
      <c r="D33" s="66"/>
      <c r="E33" s="47"/>
      <c r="F33" s="130"/>
      <c r="G33" s="80"/>
      <c r="H33" s="123"/>
      <c r="I33" s="30"/>
      <c r="J33" s="326"/>
      <c r="K33" s="327"/>
      <c r="L33" s="30"/>
      <c r="M33" s="326"/>
      <c r="N33" s="327"/>
      <c r="O33" s="30"/>
      <c r="P33" s="30"/>
      <c r="Q33" s="24"/>
      <c r="R33" s="30"/>
      <c r="S33" s="326"/>
      <c r="T33" s="327"/>
      <c r="U33" s="30"/>
      <c r="V33" s="326"/>
      <c r="W33" s="327"/>
      <c r="X33" s="30"/>
      <c r="Y33" s="326"/>
      <c r="Z33" s="327"/>
      <c r="AA33" s="30"/>
      <c r="AB33" s="326"/>
      <c r="AC33" s="327"/>
      <c r="AD33" s="334"/>
    </row>
    <row r="34" spans="1:30" ht="19.5" customHeight="1">
      <c r="A34" s="13">
        <v>3</v>
      </c>
      <c r="B34" s="163" t="s">
        <v>94</v>
      </c>
      <c r="C34" s="164" t="s">
        <v>157</v>
      </c>
      <c r="D34" s="66"/>
      <c r="E34" s="47"/>
      <c r="F34" s="130"/>
      <c r="G34" s="80"/>
      <c r="H34" s="12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35"/>
    </row>
    <row r="35" spans="1:30" ht="19.5" customHeight="1">
      <c r="A35" s="13">
        <v>4</v>
      </c>
      <c r="B35" s="163" t="s">
        <v>97</v>
      </c>
      <c r="C35" s="164" t="s">
        <v>160</v>
      </c>
      <c r="D35" s="66"/>
      <c r="E35" s="47"/>
      <c r="F35" s="130"/>
      <c r="G35" s="80"/>
      <c r="H35" s="12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4"/>
    </row>
    <row r="36" spans="1:30" ht="19.5" customHeight="1" thickBot="1">
      <c r="A36" s="11">
        <v>5</v>
      </c>
      <c r="B36" s="166" t="s">
        <v>98</v>
      </c>
      <c r="C36" s="167" t="s">
        <v>161</v>
      </c>
      <c r="D36" s="67"/>
      <c r="E36" s="49"/>
      <c r="F36" s="131"/>
      <c r="G36" s="81"/>
      <c r="H36" s="12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4"/>
    </row>
    <row r="37" spans="1:30" ht="19.5" customHeight="1">
      <c r="A37" s="16">
        <v>6</v>
      </c>
      <c r="B37" s="161" t="s">
        <v>99</v>
      </c>
      <c r="C37" s="162" t="s">
        <v>162</v>
      </c>
      <c r="D37" s="68"/>
      <c r="E37" s="51"/>
      <c r="F37" s="132"/>
      <c r="G37" s="82"/>
      <c r="H37" s="1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4"/>
    </row>
    <row r="38" spans="1:30" ht="19.5" customHeight="1">
      <c r="A38" s="12">
        <v>7</v>
      </c>
      <c r="B38" s="163" t="s">
        <v>102</v>
      </c>
      <c r="C38" s="164" t="s">
        <v>165</v>
      </c>
      <c r="D38" s="66"/>
      <c r="E38" s="47"/>
      <c r="F38" s="130"/>
      <c r="G38" s="80"/>
      <c r="H38" s="123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4"/>
    </row>
    <row r="39" spans="1:30" ht="19.5" customHeight="1">
      <c r="A39" s="13">
        <v>8</v>
      </c>
      <c r="B39" s="163" t="s">
        <v>107</v>
      </c>
      <c r="C39" s="164" t="s">
        <v>170</v>
      </c>
      <c r="D39" s="66"/>
      <c r="E39" s="47"/>
      <c r="F39" s="130"/>
      <c r="G39" s="80"/>
      <c r="H39" s="123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4"/>
    </row>
    <row r="40" spans="1:30" ht="19.5" customHeight="1">
      <c r="A40" s="12">
        <v>9</v>
      </c>
      <c r="B40" s="163" t="s">
        <v>112</v>
      </c>
      <c r="C40" s="164" t="s">
        <v>175</v>
      </c>
      <c r="D40" s="66"/>
      <c r="E40" s="47"/>
      <c r="F40" s="130"/>
      <c r="G40" s="80"/>
      <c r="H40" s="12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4"/>
    </row>
    <row r="41" spans="1:30" ht="19.5" customHeight="1" thickBot="1">
      <c r="A41" s="11">
        <v>10</v>
      </c>
      <c r="B41" s="170" t="s">
        <v>113</v>
      </c>
      <c r="C41" s="171" t="s">
        <v>176</v>
      </c>
      <c r="D41" s="69"/>
      <c r="E41" s="53"/>
      <c r="F41" s="133"/>
      <c r="G41" s="83"/>
      <c r="H41" s="1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4"/>
    </row>
    <row r="42" spans="1:30" ht="19.5" customHeight="1">
      <c r="A42" s="16">
        <v>11</v>
      </c>
      <c r="B42" s="168" t="s">
        <v>115</v>
      </c>
      <c r="C42" s="169" t="s">
        <v>178</v>
      </c>
      <c r="D42" s="65"/>
      <c r="E42" s="45"/>
      <c r="F42" s="129"/>
      <c r="G42" s="79"/>
      <c r="H42" s="12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4"/>
    </row>
    <row r="43" spans="1:30" ht="19.5" customHeight="1">
      <c r="A43" s="12">
        <v>12</v>
      </c>
      <c r="B43" s="163" t="s">
        <v>116</v>
      </c>
      <c r="C43" s="164" t="s">
        <v>179</v>
      </c>
      <c r="D43" s="66"/>
      <c r="E43" s="47"/>
      <c r="F43" s="130"/>
      <c r="G43" s="80"/>
      <c r="H43" s="12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4"/>
    </row>
    <row r="44" spans="1:30" ht="19.5" customHeight="1">
      <c r="A44" s="12">
        <v>13</v>
      </c>
      <c r="B44" s="163" t="s">
        <v>117</v>
      </c>
      <c r="C44" s="164" t="s">
        <v>180</v>
      </c>
      <c r="D44" s="66"/>
      <c r="E44" s="47"/>
      <c r="F44" s="134"/>
      <c r="G44" s="84"/>
      <c r="H44" s="127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4"/>
    </row>
    <row r="45" spans="1:30" ht="19.5" customHeight="1">
      <c r="A45" s="12">
        <v>14</v>
      </c>
      <c r="B45" s="163" t="s">
        <v>120</v>
      </c>
      <c r="C45" s="164" t="s">
        <v>183</v>
      </c>
      <c r="D45" s="66"/>
      <c r="E45" s="47"/>
      <c r="F45" s="130"/>
      <c r="G45" s="80"/>
      <c r="H45" s="12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4"/>
    </row>
    <row r="46" spans="1:30" ht="19.5" customHeight="1" thickBot="1">
      <c r="A46" s="11">
        <v>15</v>
      </c>
      <c r="B46" s="166" t="s">
        <v>40</v>
      </c>
      <c r="C46" s="167" t="s">
        <v>68</v>
      </c>
      <c r="D46" s="67"/>
      <c r="E46" s="49"/>
      <c r="F46" s="131"/>
      <c r="G46" s="81"/>
      <c r="H46" s="124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4"/>
    </row>
    <row r="47" spans="1:30" ht="19.5" customHeight="1">
      <c r="A47" s="16">
        <v>16</v>
      </c>
      <c r="B47" s="161" t="s">
        <v>131</v>
      </c>
      <c r="C47" s="162" t="s">
        <v>194</v>
      </c>
      <c r="D47" s="68"/>
      <c r="E47" s="51"/>
      <c r="F47" s="132"/>
      <c r="G47" s="82"/>
      <c r="H47" s="1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4"/>
    </row>
    <row r="48" spans="1:30" ht="19.5" customHeight="1">
      <c r="A48" s="12">
        <v>17</v>
      </c>
      <c r="B48" s="163" t="s">
        <v>132</v>
      </c>
      <c r="C48" s="164" t="s">
        <v>195</v>
      </c>
      <c r="D48" s="66"/>
      <c r="E48" s="47"/>
      <c r="F48" s="130"/>
      <c r="G48" s="80"/>
      <c r="H48" s="12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4"/>
    </row>
    <row r="49" spans="1:30" ht="19.5" customHeight="1">
      <c r="A49" s="12">
        <v>18</v>
      </c>
      <c r="B49" s="163" t="s">
        <v>134</v>
      </c>
      <c r="C49" s="164" t="s">
        <v>197</v>
      </c>
      <c r="D49" s="66"/>
      <c r="E49" s="47"/>
      <c r="F49" s="130"/>
      <c r="G49" s="80"/>
      <c r="H49" s="12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4"/>
    </row>
    <row r="50" spans="1:30" ht="19.5" customHeight="1">
      <c r="A50" s="13">
        <v>19</v>
      </c>
      <c r="B50" s="163" t="s">
        <v>135</v>
      </c>
      <c r="C50" s="164" t="s">
        <v>198</v>
      </c>
      <c r="D50" s="66"/>
      <c r="E50" s="47"/>
      <c r="F50" s="130"/>
      <c r="G50" s="80"/>
      <c r="H50" s="12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4"/>
    </row>
    <row r="51" spans="1:30" ht="19.5" customHeight="1" thickBot="1">
      <c r="A51" s="11">
        <v>20</v>
      </c>
      <c r="B51" s="170" t="s">
        <v>136</v>
      </c>
      <c r="C51" s="171" t="s">
        <v>199</v>
      </c>
      <c r="D51" s="69"/>
      <c r="E51" s="53"/>
      <c r="F51" s="133"/>
      <c r="G51" s="83"/>
      <c r="H51" s="1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4"/>
    </row>
    <row r="52" spans="1:30" ht="19.5" customHeight="1">
      <c r="A52" s="16">
        <v>21</v>
      </c>
      <c r="B52" s="168" t="s">
        <v>137</v>
      </c>
      <c r="C52" s="169" t="s">
        <v>200</v>
      </c>
      <c r="D52" s="68"/>
      <c r="E52" s="51"/>
      <c r="F52" s="132"/>
      <c r="G52" s="82"/>
      <c r="H52" s="1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4"/>
    </row>
    <row r="53" spans="1:30" ht="19.5" customHeight="1">
      <c r="A53" s="13">
        <v>22</v>
      </c>
      <c r="B53" s="163" t="s">
        <v>140</v>
      </c>
      <c r="C53" s="164" t="s">
        <v>203</v>
      </c>
      <c r="D53" s="66"/>
      <c r="E53" s="47"/>
      <c r="F53" s="130"/>
      <c r="G53" s="80"/>
      <c r="H53" s="123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4"/>
    </row>
    <row r="54" spans="1:30" ht="19.5" customHeight="1">
      <c r="A54" s="13">
        <v>23</v>
      </c>
      <c r="B54" s="163" t="s">
        <v>44</v>
      </c>
      <c r="C54" s="164" t="s">
        <v>72</v>
      </c>
      <c r="D54" s="70"/>
      <c r="E54" s="55"/>
      <c r="F54" s="135"/>
      <c r="G54" s="85"/>
      <c r="H54" s="12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4"/>
    </row>
    <row r="55" spans="1:30" ht="19.5" customHeight="1">
      <c r="A55" s="12">
        <v>24</v>
      </c>
      <c r="B55" s="163" t="s">
        <v>141</v>
      </c>
      <c r="C55" s="164" t="s">
        <v>204</v>
      </c>
      <c r="D55" s="70"/>
      <c r="E55" s="55"/>
      <c r="F55" s="135"/>
      <c r="G55" s="85"/>
      <c r="H55" s="12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4"/>
    </row>
    <row r="56" spans="1:30" ht="19.5" customHeight="1" thickBot="1">
      <c r="A56" s="10">
        <v>25</v>
      </c>
      <c r="B56" s="166" t="s">
        <v>45</v>
      </c>
      <c r="C56" s="167" t="s">
        <v>73</v>
      </c>
      <c r="D56" s="173"/>
      <c r="E56" s="174"/>
      <c r="F56" s="175"/>
      <c r="G56" s="176"/>
      <c r="H56" s="177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4"/>
    </row>
    <row r="57" spans="1:30" ht="19.5" customHeight="1">
      <c r="A57" s="10">
        <v>26</v>
      </c>
      <c r="B57" s="161" t="s">
        <v>144</v>
      </c>
      <c r="C57" s="162" t="s">
        <v>207</v>
      </c>
      <c r="D57" s="173"/>
      <c r="E57" s="174"/>
      <c r="F57" s="175"/>
      <c r="G57" s="176"/>
      <c r="H57" s="177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4"/>
    </row>
    <row r="58" spans="1:30" ht="19.5" customHeight="1">
      <c r="A58" s="10">
        <v>27</v>
      </c>
      <c r="B58" s="163" t="s">
        <v>47</v>
      </c>
      <c r="C58" s="164" t="s">
        <v>75</v>
      </c>
      <c r="D58" s="173"/>
      <c r="E58" s="174"/>
      <c r="F58" s="175"/>
      <c r="G58" s="176"/>
      <c r="H58" s="177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4"/>
    </row>
    <row r="59" spans="1:30" ht="19.5" customHeight="1">
      <c r="A59" s="10">
        <v>28</v>
      </c>
      <c r="B59" s="163" t="s">
        <v>145</v>
      </c>
      <c r="C59" s="164" t="s">
        <v>208</v>
      </c>
      <c r="D59" s="173"/>
      <c r="E59" s="174"/>
      <c r="F59" s="175"/>
      <c r="G59" s="176"/>
      <c r="H59" s="177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4"/>
    </row>
    <row r="60" spans="1:30" ht="19.5" customHeight="1">
      <c r="A60" s="10">
        <v>29</v>
      </c>
      <c r="B60" s="163" t="s">
        <v>146</v>
      </c>
      <c r="C60" s="164" t="s">
        <v>209</v>
      </c>
      <c r="D60" s="173"/>
      <c r="E60" s="174"/>
      <c r="F60" s="175"/>
      <c r="G60" s="176"/>
      <c r="H60" s="177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4"/>
    </row>
    <row r="61" spans="1:30" ht="19.5" customHeight="1" thickBot="1">
      <c r="A61" s="11">
        <v>30</v>
      </c>
      <c r="B61" s="170" t="s">
        <v>1</v>
      </c>
      <c r="C61" s="171" t="s">
        <v>2</v>
      </c>
      <c r="D61" s="77"/>
      <c r="E61" s="57"/>
      <c r="F61" s="136"/>
      <c r="G61" s="86"/>
      <c r="H61" s="87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4"/>
    </row>
    <row r="62" spans="2:30" ht="19.5" customHeight="1" thickBot="1">
      <c r="B62" t="s">
        <v>216</v>
      </c>
      <c r="H62" s="110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4"/>
    </row>
    <row r="63" spans="1:30" ht="19.5" customHeight="1">
      <c r="A63" s="328" t="s">
        <v>82</v>
      </c>
      <c r="B63" s="329"/>
      <c r="C63" s="330"/>
      <c r="D63" s="115"/>
      <c r="E63" s="118"/>
      <c r="F63" s="44"/>
      <c r="G63" s="44"/>
      <c r="H63" s="12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4"/>
    </row>
    <row r="64" spans="1:30" ht="19.5" customHeight="1" thickBot="1">
      <c r="A64" s="331"/>
      <c r="B64" s="332"/>
      <c r="C64" s="333"/>
      <c r="D64" s="116" t="s">
        <v>21</v>
      </c>
      <c r="E64" s="119" t="s">
        <v>22</v>
      </c>
      <c r="F64" s="117" t="s">
        <v>22</v>
      </c>
      <c r="G64" s="117" t="s">
        <v>22</v>
      </c>
      <c r="H64" s="121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4"/>
    </row>
    <row r="65" spans="1:8" ht="19.5" customHeight="1">
      <c r="A65" s="9">
        <v>1</v>
      </c>
      <c r="B65" s="161" t="s">
        <v>24</v>
      </c>
      <c r="C65" s="162" t="s">
        <v>52</v>
      </c>
      <c r="D65" s="141"/>
      <c r="E65" s="51"/>
      <c r="F65" s="132"/>
      <c r="G65" s="82"/>
      <c r="H65" s="122"/>
    </row>
    <row r="66" spans="1:8" ht="19.5" customHeight="1">
      <c r="A66" s="10">
        <v>2</v>
      </c>
      <c r="B66" s="163" t="s">
        <v>93</v>
      </c>
      <c r="C66" s="164" t="s">
        <v>156</v>
      </c>
      <c r="D66" s="142"/>
      <c r="E66" s="47"/>
      <c r="F66" s="130"/>
      <c r="G66" s="80"/>
      <c r="H66" s="123"/>
    </row>
    <row r="67" spans="1:8" ht="19.5" customHeight="1">
      <c r="A67" s="10">
        <v>3</v>
      </c>
      <c r="B67" s="163" t="s">
        <v>95</v>
      </c>
      <c r="C67" s="164" t="s">
        <v>158</v>
      </c>
      <c r="D67" s="142"/>
      <c r="E67" s="47"/>
      <c r="F67" s="130"/>
      <c r="G67" s="80"/>
      <c r="H67" s="123"/>
    </row>
    <row r="68" spans="1:8" ht="19.5" customHeight="1">
      <c r="A68" s="10">
        <v>4</v>
      </c>
      <c r="B68" s="163" t="s">
        <v>25</v>
      </c>
      <c r="C68" s="164" t="s">
        <v>53</v>
      </c>
      <c r="D68" s="142"/>
      <c r="E68" s="47"/>
      <c r="F68" s="130"/>
      <c r="G68" s="80"/>
      <c r="H68" s="123"/>
    </row>
    <row r="69" spans="1:8" ht="19.5" customHeight="1" thickBot="1">
      <c r="A69" s="15">
        <v>5</v>
      </c>
      <c r="B69" s="166" t="s">
        <v>27</v>
      </c>
      <c r="C69" s="167" t="s">
        <v>55</v>
      </c>
      <c r="D69" s="143"/>
      <c r="E69" s="49"/>
      <c r="F69" s="131"/>
      <c r="G69" s="81"/>
      <c r="H69" s="124"/>
    </row>
    <row r="70" spans="1:8" ht="19.5" customHeight="1">
      <c r="A70" s="14">
        <v>6</v>
      </c>
      <c r="B70" s="161" t="s">
        <v>226</v>
      </c>
      <c r="C70" s="162" t="s">
        <v>224</v>
      </c>
      <c r="D70" s="141"/>
      <c r="E70" s="51"/>
      <c r="F70" s="132"/>
      <c r="G70" s="82"/>
      <c r="H70" s="125"/>
    </row>
    <row r="71" spans="1:8" ht="19.5" customHeight="1">
      <c r="A71" s="10">
        <v>7</v>
      </c>
      <c r="B71" s="163" t="s">
        <v>28</v>
      </c>
      <c r="C71" s="164" t="s">
        <v>56</v>
      </c>
      <c r="D71" s="142"/>
      <c r="E71" s="47"/>
      <c r="F71" s="130"/>
      <c r="G71" s="80"/>
      <c r="H71" s="123"/>
    </row>
    <row r="72" spans="1:8" ht="19.5" customHeight="1">
      <c r="A72" s="10">
        <v>8</v>
      </c>
      <c r="B72" s="163" t="s">
        <v>109</v>
      </c>
      <c r="C72" s="164" t="s">
        <v>172</v>
      </c>
      <c r="D72" s="142"/>
      <c r="E72" s="47"/>
      <c r="F72" s="130"/>
      <c r="G72" s="80"/>
      <c r="H72" s="123"/>
    </row>
    <row r="73" spans="1:8" ht="19.5" customHeight="1">
      <c r="A73" s="10">
        <v>9</v>
      </c>
      <c r="B73" s="163" t="s">
        <v>36</v>
      </c>
      <c r="C73" s="164" t="s">
        <v>64</v>
      </c>
      <c r="D73" s="142"/>
      <c r="E73" s="47"/>
      <c r="F73" s="130"/>
      <c r="G73" s="80"/>
      <c r="H73" s="123"/>
    </row>
    <row r="74" spans="1:8" ht="19.5" customHeight="1" thickBot="1">
      <c r="A74" s="39">
        <v>10</v>
      </c>
      <c r="B74" s="170" t="s">
        <v>37</v>
      </c>
      <c r="C74" s="171" t="s">
        <v>65</v>
      </c>
      <c r="D74" s="144"/>
      <c r="E74" s="53"/>
      <c r="F74" s="133"/>
      <c r="G74" s="83"/>
      <c r="H74" s="126"/>
    </row>
    <row r="75" spans="1:8" ht="19.5" customHeight="1">
      <c r="A75" s="9">
        <v>11</v>
      </c>
      <c r="B75" s="168" t="s">
        <v>227</v>
      </c>
      <c r="C75" s="169" t="s">
        <v>225</v>
      </c>
      <c r="D75" s="145"/>
      <c r="E75" s="45"/>
      <c r="F75" s="129"/>
      <c r="G75" s="79"/>
      <c r="H75" s="122"/>
    </row>
    <row r="76" spans="1:8" ht="19.5" customHeight="1">
      <c r="A76" s="10">
        <v>12</v>
      </c>
      <c r="B76" s="163" t="s">
        <v>38</v>
      </c>
      <c r="C76" s="164" t="s">
        <v>66</v>
      </c>
      <c r="D76" s="142"/>
      <c r="E76" s="47"/>
      <c r="F76" s="130"/>
      <c r="G76" s="80"/>
      <c r="H76" s="123"/>
    </row>
    <row r="77" spans="1:8" ht="19.5" customHeight="1">
      <c r="A77" s="10">
        <v>13</v>
      </c>
      <c r="B77" s="163" t="s">
        <v>123</v>
      </c>
      <c r="C77" s="164" t="s">
        <v>186</v>
      </c>
      <c r="D77" s="142"/>
      <c r="E77" s="47"/>
      <c r="F77" s="134"/>
      <c r="G77" s="84"/>
      <c r="H77" s="127"/>
    </row>
    <row r="78" spans="1:8" ht="19.5" customHeight="1">
      <c r="A78" s="10">
        <v>14</v>
      </c>
      <c r="B78" s="163" t="s">
        <v>127</v>
      </c>
      <c r="C78" s="164" t="s">
        <v>190</v>
      </c>
      <c r="D78" s="142"/>
      <c r="E78" s="47"/>
      <c r="F78" s="130"/>
      <c r="G78" s="80"/>
      <c r="H78" s="123"/>
    </row>
    <row r="79" spans="1:8" ht="19.5" customHeight="1" thickBot="1">
      <c r="A79" s="15">
        <v>15</v>
      </c>
      <c r="B79" s="166" t="s">
        <v>128</v>
      </c>
      <c r="C79" s="167" t="s">
        <v>191</v>
      </c>
      <c r="D79" s="143"/>
      <c r="E79" s="49"/>
      <c r="F79" s="131"/>
      <c r="G79" s="81"/>
      <c r="H79" s="124"/>
    </row>
    <row r="80" spans="1:8" ht="19.5" customHeight="1">
      <c r="A80" s="14">
        <v>16</v>
      </c>
      <c r="B80" s="161" t="s">
        <v>129</v>
      </c>
      <c r="C80" s="162" t="s">
        <v>192</v>
      </c>
      <c r="D80" s="141"/>
      <c r="E80" s="51"/>
      <c r="F80" s="132"/>
      <c r="G80" s="82"/>
      <c r="H80" s="125"/>
    </row>
    <row r="81" spans="1:8" ht="19.5" customHeight="1">
      <c r="A81" s="10">
        <v>17</v>
      </c>
      <c r="B81" s="163" t="s">
        <v>42</v>
      </c>
      <c r="C81" s="164" t="s">
        <v>70</v>
      </c>
      <c r="D81" s="142"/>
      <c r="E81" s="47"/>
      <c r="F81" s="130"/>
      <c r="G81" s="80"/>
      <c r="H81" s="123"/>
    </row>
    <row r="82" spans="1:8" ht="19.5" customHeight="1">
      <c r="A82" s="10">
        <v>18</v>
      </c>
      <c r="B82" s="163" t="s">
        <v>138</v>
      </c>
      <c r="C82" s="164" t="s">
        <v>201</v>
      </c>
      <c r="D82" s="142"/>
      <c r="E82" s="47"/>
      <c r="F82" s="130"/>
      <c r="G82" s="80"/>
      <c r="H82" s="123"/>
    </row>
    <row r="83" spans="1:8" ht="19.5" customHeight="1">
      <c r="A83" s="10">
        <v>19</v>
      </c>
      <c r="B83" s="163" t="s">
        <v>143</v>
      </c>
      <c r="C83" s="164" t="s">
        <v>206</v>
      </c>
      <c r="D83" s="142"/>
      <c r="E83" s="47"/>
      <c r="F83" s="130"/>
      <c r="G83" s="80"/>
      <c r="H83" s="123"/>
    </row>
    <row r="84" spans="1:8" ht="19.5" customHeight="1" thickBot="1">
      <c r="A84" s="39">
        <v>20</v>
      </c>
      <c r="B84" s="170" t="s">
        <v>46</v>
      </c>
      <c r="C84" s="171" t="s">
        <v>74</v>
      </c>
      <c r="D84" s="144"/>
      <c r="E84" s="53"/>
      <c r="F84" s="133"/>
      <c r="G84" s="83"/>
      <c r="H84" s="126"/>
    </row>
    <row r="85" spans="1:8" ht="19.5" customHeight="1">
      <c r="A85" s="9">
        <v>21</v>
      </c>
      <c r="B85" s="168" t="s">
        <v>3</v>
      </c>
      <c r="C85" s="169" t="s">
        <v>4</v>
      </c>
      <c r="D85" s="141"/>
      <c r="E85" s="51"/>
      <c r="F85" s="132"/>
      <c r="G85" s="82"/>
      <c r="H85" s="125"/>
    </row>
    <row r="86" spans="1:8" ht="19.5" customHeight="1">
      <c r="A86" s="10">
        <v>22</v>
      </c>
      <c r="B86" s="163" t="s">
        <v>148</v>
      </c>
      <c r="C86" s="164" t="s">
        <v>211</v>
      </c>
      <c r="D86" s="142"/>
      <c r="E86" s="47"/>
      <c r="F86" s="130"/>
      <c r="G86" s="80"/>
      <c r="H86" s="123"/>
    </row>
    <row r="87" spans="1:8" ht="19.5" customHeight="1">
      <c r="A87" s="10">
        <v>23</v>
      </c>
      <c r="B87" s="172"/>
      <c r="C87" s="35"/>
      <c r="D87" s="146"/>
      <c r="E87" s="55"/>
      <c r="F87" s="135"/>
      <c r="G87" s="85"/>
      <c r="H87" s="128"/>
    </row>
    <row r="88" spans="1:8" ht="19.5" customHeight="1">
      <c r="A88" s="10">
        <v>24</v>
      </c>
      <c r="B88" s="172"/>
      <c r="C88" s="35"/>
      <c r="D88" s="146"/>
      <c r="E88" s="55"/>
      <c r="F88" s="135"/>
      <c r="G88" s="85"/>
      <c r="H88" s="128"/>
    </row>
    <row r="89" spans="1:8" ht="19.5" customHeight="1" thickBot="1">
      <c r="A89" s="15">
        <v>25</v>
      </c>
      <c r="B89" s="165"/>
      <c r="C89" s="38"/>
      <c r="D89" s="147"/>
      <c r="E89" s="57"/>
      <c r="F89" s="136"/>
      <c r="G89" s="86"/>
      <c r="H89" s="87"/>
    </row>
    <row r="90" spans="2:8" ht="19.5" customHeight="1" thickBot="1">
      <c r="B90" t="s">
        <v>217</v>
      </c>
      <c r="H90" s="110"/>
    </row>
    <row r="91" spans="1:8" ht="19.5" customHeight="1">
      <c r="A91" s="328" t="s">
        <v>83</v>
      </c>
      <c r="B91" s="329"/>
      <c r="C91" s="330"/>
      <c r="D91" s="115"/>
      <c r="E91" s="118"/>
      <c r="F91" s="44"/>
      <c r="G91" s="44"/>
      <c r="H91" s="120"/>
    </row>
    <row r="92" spans="1:8" ht="19.5" customHeight="1" thickBot="1">
      <c r="A92" s="331"/>
      <c r="B92" s="332"/>
      <c r="C92" s="333"/>
      <c r="D92" s="116" t="s">
        <v>21</v>
      </c>
      <c r="E92" s="119" t="s">
        <v>22</v>
      </c>
      <c r="F92" s="117" t="s">
        <v>22</v>
      </c>
      <c r="G92" s="117" t="s">
        <v>22</v>
      </c>
      <c r="H92" s="121"/>
    </row>
    <row r="93" spans="1:8" ht="19.5" customHeight="1">
      <c r="A93" s="9">
        <v>1</v>
      </c>
      <c r="B93" s="161" t="s">
        <v>88</v>
      </c>
      <c r="C93" s="162" t="s">
        <v>151</v>
      </c>
      <c r="D93" s="141"/>
      <c r="E93" s="51"/>
      <c r="F93" s="132"/>
      <c r="G93" s="82"/>
      <c r="H93" s="122"/>
    </row>
    <row r="94" spans="1:8" ht="19.5" customHeight="1">
      <c r="A94" s="10">
        <v>2</v>
      </c>
      <c r="B94" s="163" t="s">
        <v>23</v>
      </c>
      <c r="C94" s="164" t="s">
        <v>51</v>
      </c>
      <c r="D94" s="142"/>
      <c r="E94" s="47"/>
      <c r="F94" s="130"/>
      <c r="G94" s="80"/>
      <c r="H94" s="123"/>
    </row>
    <row r="95" spans="1:8" ht="19.5" customHeight="1">
      <c r="A95" s="10">
        <v>3</v>
      </c>
      <c r="B95" s="163" t="s">
        <v>91</v>
      </c>
      <c r="C95" s="164" t="s">
        <v>154</v>
      </c>
      <c r="D95" s="142"/>
      <c r="E95" s="47"/>
      <c r="F95" s="130"/>
      <c r="G95" s="80"/>
      <c r="H95" s="123"/>
    </row>
    <row r="96" spans="1:8" ht="19.5" customHeight="1">
      <c r="A96" s="10">
        <v>4</v>
      </c>
      <c r="B96" s="163" t="s">
        <v>26</v>
      </c>
      <c r="C96" s="164" t="s">
        <v>54</v>
      </c>
      <c r="D96" s="142"/>
      <c r="E96" s="47"/>
      <c r="F96" s="130"/>
      <c r="G96" s="80"/>
      <c r="H96" s="123"/>
    </row>
    <row r="97" spans="1:8" ht="19.5" customHeight="1" thickBot="1">
      <c r="A97" s="15">
        <v>5</v>
      </c>
      <c r="B97" s="170" t="s">
        <v>29</v>
      </c>
      <c r="C97" s="171" t="s">
        <v>57</v>
      </c>
      <c r="D97" s="143"/>
      <c r="E97" s="49"/>
      <c r="F97" s="131"/>
      <c r="G97" s="81"/>
      <c r="H97" s="124"/>
    </row>
    <row r="98" spans="1:8" ht="19.5" customHeight="1">
      <c r="A98" s="14">
        <v>6</v>
      </c>
      <c r="B98" s="168" t="s">
        <v>103</v>
      </c>
      <c r="C98" s="169" t="s">
        <v>166</v>
      </c>
      <c r="D98" s="141"/>
      <c r="E98" s="51"/>
      <c r="F98" s="132"/>
      <c r="G98" s="82"/>
      <c r="H98" s="125"/>
    </row>
    <row r="99" spans="1:8" ht="19.5" customHeight="1">
      <c r="A99" s="10">
        <v>7</v>
      </c>
      <c r="B99" s="163" t="s">
        <v>104</v>
      </c>
      <c r="C99" s="164" t="s">
        <v>167</v>
      </c>
      <c r="D99" s="142"/>
      <c r="E99" s="47"/>
      <c r="F99" s="130"/>
      <c r="G99" s="80"/>
      <c r="H99" s="123"/>
    </row>
    <row r="100" spans="1:8" ht="19.5" customHeight="1">
      <c r="A100" s="10">
        <v>8</v>
      </c>
      <c r="B100" s="163" t="s">
        <v>30</v>
      </c>
      <c r="C100" s="164" t="s">
        <v>58</v>
      </c>
      <c r="D100" s="142"/>
      <c r="E100" s="47"/>
      <c r="F100" s="130"/>
      <c r="G100" s="80"/>
      <c r="H100" s="123"/>
    </row>
    <row r="101" spans="1:8" ht="19.5" customHeight="1">
      <c r="A101" s="10">
        <v>9</v>
      </c>
      <c r="B101" s="163" t="s">
        <v>31</v>
      </c>
      <c r="C101" s="164" t="s">
        <v>59</v>
      </c>
      <c r="D101" s="142"/>
      <c r="E101" s="47"/>
      <c r="F101" s="130"/>
      <c r="G101" s="80"/>
      <c r="H101" s="123"/>
    </row>
    <row r="102" spans="1:8" ht="19.5" customHeight="1" thickBot="1">
      <c r="A102" s="39">
        <v>10</v>
      </c>
      <c r="B102" s="166" t="s">
        <v>33</v>
      </c>
      <c r="C102" s="167" t="s">
        <v>61</v>
      </c>
      <c r="D102" s="144"/>
      <c r="E102" s="53"/>
      <c r="F102" s="133"/>
      <c r="G102" s="83"/>
      <c r="H102" s="126"/>
    </row>
    <row r="103" spans="1:8" ht="19.5" customHeight="1">
      <c r="A103" s="9">
        <v>11</v>
      </c>
      <c r="B103" s="161" t="s">
        <v>34</v>
      </c>
      <c r="C103" s="162" t="s">
        <v>62</v>
      </c>
      <c r="D103" s="145"/>
      <c r="E103" s="45"/>
      <c r="F103" s="129"/>
      <c r="G103" s="79"/>
      <c r="H103" s="122"/>
    </row>
    <row r="104" spans="1:8" ht="19.5" customHeight="1">
      <c r="A104" s="10">
        <v>12</v>
      </c>
      <c r="B104" s="163" t="s">
        <v>35</v>
      </c>
      <c r="C104" s="164" t="s">
        <v>63</v>
      </c>
      <c r="D104" s="142"/>
      <c r="E104" s="47"/>
      <c r="F104" s="130"/>
      <c r="G104" s="80"/>
      <c r="H104" s="123"/>
    </row>
    <row r="105" spans="1:8" ht="19.5" customHeight="1">
      <c r="A105" s="10">
        <v>13</v>
      </c>
      <c r="B105" s="163" t="s">
        <v>121</v>
      </c>
      <c r="C105" s="164" t="s">
        <v>184</v>
      </c>
      <c r="D105" s="142"/>
      <c r="E105" s="47"/>
      <c r="F105" s="134"/>
      <c r="G105" s="84"/>
      <c r="H105" s="127"/>
    </row>
    <row r="106" spans="1:8" ht="19.5" customHeight="1">
      <c r="A106" s="10">
        <v>14</v>
      </c>
      <c r="B106" s="163" t="s">
        <v>122</v>
      </c>
      <c r="C106" s="164" t="s">
        <v>185</v>
      </c>
      <c r="D106" s="142"/>
      <c r="E106" s="47"/>
      <c r="F106" s="130"/>
      <c r="G106" s="80"/>
      <c r="H106" s="123"/>
    </row>
    <row r="107" spans="1:8" ht="19.5" customHeight="1" thickBot="1">
      <c r="A107" s="15">
        <v>15</v>
      </c>
      <c r="B107" s="170" t="s">
        <v>39</v>
      </c>
      <c r="C107" s="171" t="s">
        <v>67</v>
      </c>
      <c r="D107" s="143"/>
      <c r="E107" s="49"/>
      <c r="F107" s="131"/>
      <c r="G107" s="81"/>
      <c r="H107" s="124"/>
    </row>
    <row r="108" spans="1:8" ht="19.5" customHeight="1">
      <c r="A108" s="14">
        <v>16</v>
      </c>
      <c r="B108" s="161" t="s">
        <v>41</v>
      </c>
      <c r="C108" s="162" t="s">
        <v>69</v>
      </c>
      <c r="D108" s="141"/>
      <c r="E108" s="51"/>
      <c r="F108" s="132"/>
      <c r="G108" s="82"/>
      <c r="H108" s="125"/>
    </row>
    <row r="109" spans="1:8" ht="19.5" customHeight="1">
      <c r="A109" s="10">
        <v>17</v>
      </c>
      <c r="B109" s="163" t="s">
        <v>133</v>
      </c>
      <c r="C109" s="164" t="s">
        <v>196</v>
      </c>
      <c r="D109" s="142"/>
      <c r="E109" s="47"/>
      <c r="F109" s="130"/>
      <c r="G109" s="80"/>
      <c r="H109" s="123"/>
    </row>
    <row r="110" spans="1:8" ht="19.5" customHeight="1">
      <c r="A110" s="10">
        <v>18</v>
      </c>
      <c r="B110" s="163" t="s">
        <v>139</v>
      </c>
      <c r="C110" s="164" t="s">
        <v>202</v>
      </c>
      <c r="D110" s="142"/>
      <c r="E110" s="47"/>
      <c r="F110" s="130"/>
      <c r="G110" s="80"/>
      <c r="H110" s="123"/>
    </row>
    <row r="111" spans="1:8" ht="19.5" customHeight="1">
      <c r="A111" s="10">
        <v>19</v>
      </c>
      <c r="B111" s="163" t="s">
        <v>43</v>
      </c>
      <c r="C111" s="164" t="s">
        <v>71</v>
      </c>
      <c r="D111" s="142"/>
      <c r="E111" s="47"/>
      <c r="F111" s="130"/>
      <c r="G111" s="80"/>
      <c r="H111" s="123"/>
    </row>
    <row r="112" spans="1:8" ht="19.5" customHeight="1" thickBot="1">
      <c r="A112" s="39">
        <v>20</v>
      </c>
      <c r="B112" s="170" t="s">
        <v>48</v>
      </c>
      <c r="C112" s="171" t="s">
        <v>76</v>
      </c>
      <c r="D112" s="144"/>
      <c r="E112" s="53"/>
      <c r="F112" s="133"/>
      <c r="G112" s="83"/>
      <c r="H112" s="126"/>
    </row>
    <row r="113" spans="1:8" ht="19.5" customHeight="1">
      <c r="A113" s="9">
        <v>21</v>
      </c>
      <c r="B113" s="168" t="s">
        <v>229</v>
      </c>
      <c r="C113" s="169" t="s">
        <v>228</v>
      </c>
      <c r="D113" s="141"/>
      <c r="E113" s="51"/>
      <c r="F113" s="132"/>
      <c r="G113" s="82"/>
      <c r="H113" s="125"/>
    </row>
    <row r="114" spans="1:8" ht="19.5" customHeight="1">
      <c r="A114" s="10">
        <v>22</v>
      </c>
      <c r="B114" s="172"/>
      <c r="C114" s="35"/>
      <c r="D114" s="142"/>
      <c r="E114" s="47"/>
      <c r="F114" s="130"/>
      <c r="G114" s="80"/>
      <c r="H114" s="123"/>
    </row>
    <row r="115" spans="1:8" ht="19.5" customHeight="1">
      <c r="A115" s="10">
        <v>23</v>
      </c>
      <c r="B115" s="172"/>
      <c r="C115" s="35"/>
      <c r="D115" s="146"/>
      <c r="E115" s="55"/>
      <c r="F115" s="135"/>
      <c r="G115" s="85"/>
      <c r="H115" s="128"/>
    </row>
    <row r="116" spans="1:8" ht="19.5" customHeight="1">
      <c r="A116" s="10">
        <v>24</v>
      </c>
      <c r="B116" s="172"/>
      <c r="C116" s="35"/>
      <c r="D116" s="146"/>
      <c r="E116" s="55"/>
      <c r="F116" s="135"/>
      <c r="G116" s="85"/>
      <c r="H116" s="128"/>
    </row>
    <row r="117" spans="1:8" ht="19.5" customHeight="1" thickBot="1">
      <c r="A117" s="15">
        <v>25</v>
      </c>
      <c r="B117" s="165"/>
      <c r="C117" s="38"/>
      <c r="D117" s="147"/>
      <c r="E117" s="57"/>
      <c r="F117" s="136"/>
      <c r="G117" s="86"/>
      <c r="H117" s="87"/>
    </row>
    <row r="118" spans="1:8" ht="19.5" customHeight="1">
      <c r="A118" s="114"/>
      <c r="B118" s="112"/>
      <c r="C118" s="137"/>
      <c r="D118" s="141"/>
      <c r="E118" s="51"/>
      <c r="F118" s="132"/>
      <c r="G118" s="82"/>
      <c r="H118" s="125"/>
    </row>
    <row r="119" spans="1:8" ht="19.5" customHeight="1">
      <c r="A119" s="98"/>
      <c r="B119" s="93"/>
      <c r="C119" s="138"/>
      <c r="D119" s="142"/>
      <c r="E119" s="47"/>
      <c r="F119" s="130"/>
      <c r="G119" s="80"/>
      <c r="H119" s="123"/>
    </row>
    <row r="120" spans="1:8" ht="19.5" customHeight="1">
      <c r="A120" s="10"/>
      <c r="B120" s="94"/>
      <c r="C120" s="139"/>
      <c r="D120" s="146"/>
      <c r="E120" s="55"/>
      <c r="F120" s="135"/>
      <c r="G120" s="85"/>
      <c r="H120" s="128"/>
    </row>
    <row r="121" spans="1:8" ht="19.5" customHeight="1">
      <c r="A121" s="10"/>
      <c r="B121" s="94"/>
      <c r="C121" s="139"/>
      <c r="D121" s="146"/>
      <c r="E121" s="55"/>
      <c r="F121" s="135"/>
      <c r="G121" s="85"/>
      <c r="H121" s="128"/>
    </row>
    <row r="122" spans="1:8" ht="19.5" customHeight="1" thickBot="1">
      <c r="A122" s="15"/>
      <c r="B122" s="101"/>
      <c r="C122" s="140"/>
      <c r="D122" s="147"/>
      <c r="E122" s="57"/>
      <c r="F122" s="136"/>
      <c r="G122" s="86"/>
      <c r="H122" s="87"/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</sheetData>
  <sheetProtection/>
  <mergeCells count="11">
    <mergeCell ref="AD33:AD34"/>
    <mergeCell ref="J33:K33"/>
    <mergeCell ref="M33:N33"/>
    <mergeCell ref="S33:T33"/>
    <mergeCell ref="V33:W33"/>
    <mergeCell ref="Y33:Z33"/>
    <mergeCell ref="AB33:AC33"/>
    <mergeCell ref="A63:C64"/>
    <mergeCell ref="A91:C92"/>
    <mergeCell ref="A2:C3"/>
    <mergeCell ref="A30:C31"/>
  </mergeCells>
  <printOptions/>
  <pageMargins left="0.4330708661417323" right="0.7086614173228347" top="0.8267716535433072" bottom="0.7480314960629921" header="0.31496062992125984" footer="0.31496062992125984"/>
  <pageSetup fitToHeight="4" horizontalDpi="300" verticalDpi="300" orientation="landscape" paperSize="9" scale="69" r:id="rId1"/>
  <rowBreaks count="4" manualBreakCount="4">
    <brk id="28" max="6" man="1"/>
    <brk id="61" max="6" man="1"/>
    <brk id="89" max="6" man="1"/>
    <brk id="1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J79" sqref="J79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14.57421875" style="0" customWidth="1"/>
    <col min="4" max="4" width="25.57421875" style="0" customWidth="1"/>
    <col min="5" max="5" width="24.57421875" style="0" customWidth="1"/>
  </cols>
  <sheetData>
    <row r="1" spans="1:5" ht="13.5" thickBot="1">
      <c r="A1" s="197"/>
      <c r="B1" s="198" t="s">
        <v>0</v>
      </c>
      <c r="C1" s="198" t="s">
        <v>212</v>
      </c>
      <c r="D1" s="198" t="s">
        <v>213</v>
      </c>
      <c r="E1" s="198" t="s">
        <v>213</v>
      </c>
    </row>
    <row r="2" spans="1:5" ht="12.75">
      <c r="A2" s="199">
        <v>1</v>
      </c>
      <c r="B2" s="200" t="s">
        <v>86</v>
      </c>
      <c r="C2" s="200" t="s">
        <v>149</v>
      </c>
      <c r="D2" s="20"/>
      <c r="E2" s="37"/>
    </row>
    <row r="3" spans="1:5" ht="12.75">
      <c r="A3" s="201">
        <v>2</v>
      </c>
      <c r="B3" s="184" t="s">
        <v>87</v>
      </c>
      <c r="C3" s="184" t="s">
        <v>150</v>
      </c>
      <c r="D3" s="5"/>
      <c r="E3" s="35"/>
    </row>
    <row r="4" spans="1:5" ht="12.75">
      <c r="A4" s="201">
        <v>3</v>
      </c>
      <c r="B4" s="184" t="s">
        <v>88</v>
      </c>
      <c r="C4" s="184" t="s">
        <v>151</v>
      </c>
      <c r="D4" s="5"/>
      <c r="E4" s="35"/>
    </row>
    <row r="5" spans="1:5" ht="12.75">
      <c r="A5" s="201">
        <v>4</v>
      </c>
      <c r="B5" s="184" t="s">
        <v>23</v>
      </c>
      <c r="C5" s="184" t="s">
        <v>51</v>
      </c>
      <c r="D5" s="5"/>
      <c r="E5" s="35"/>
    </row>
    <row r="6" spans="1:5" ht="13.5" thickBot="1">
      <c r="A6" s="202">
        <v>5</v>
      </c>
      <c r="B6" s="203" t="s">
        <v>89</v>
      </c>
      <c r="C6" s="203" t="s">
        <v>152</v>
      </c>
      <c r="D6" s="21"/>
      <c r="E6" s="38"/>
    </row>
    <row r="7" spans="1:5" ht="12.75">
      <c r="A7" s="204">
        <v>6</v>
      </c>
      <c r="B7" s="205" t="s">
        <v>90</v>
      </c>
      <c r="C7" s="205" t="s">
        <v>153</v>
      </c>
      <c r="D7" s="18"/>
      <c r="E7" s="34"/>
    </row>
    <row r="8" spans="1:5" ht="12.75">
      <c r="A8" s="201">
        <v>7</v>
      </c>
      <c r="B8" s="184" t="s">
        <v>24</v>
      </c>
      <c r="C8" s="184" t="s">
        <v>52</v>
      </c>
      <c r="D8" s="5"/>
      <c r="E8" s="35"/>
    </row>
    <row r="9" spans="1:5" ht="12.75">
      <c r="A9" s="201">
        <v>8</v>
      </c>
      <c r="B9" s="184" t="s">
        <v>91</v>
      </c>
      <c r="C9" s="184" t="s">
        <v>154</v>
      </c>
      <c r="D9" s="5"/>
      <c r="E9" s="35"/>
    </row>
    <row r="10" spans="1:5" ht="12.75">
      <c r="A10" s="201">
        <v>9</v>
      </c>
      <c r="B10" s="184" t="s">
        <v>92</v>
      </c>
      <c r="C10" s="184" t="s">
        <v>155</v>
      </c>
      <c r="D10" s="5"/>
      <c r="E10" s="35"/>
    </row>
    <row r="11" spans="1:5" ht="13.5" thickBot="1">
      <c r="A11" s="206">
        <v>10</v>
      </c>
      <c r="B11" s="207" t="s">
        <v>93</v>
      </c>
      <c r="C11" s="207" t="s">
        <v>156</v>
      </c>
      <c r="D11" s="19"/>
      <c r="E11" s="36"/>
    </row>
    <row r="12" spans="1:5" ht="12.75">
      <c r="A12" s="199">
        <v>11</v>
      </c>
      <c r="B12" s="200" t="s">
        <v>94</v>
      </c>
      <c r="C12" s="200" t="s">
        <v>157</v>
      </c>
      <c r="D12" s="20"/>
      <c r="E12" s="37"/>
    </row>
    <row r="13" spans="1:5" ht="12.75">
      <c r="A13" s="201">
        <v>12</v>
      </c>
      <c r="B13" s="184" t="s">
        <v>95</v>
      </c>
      <c r="C13" s="184" t="s">
        <v>158</v>
      </c>
      <c r="D13" s="5"/>
      <c r="E13" s="35"/>
    </row>
    <row r="14" spans="1:5" ht="12.75">
      <c r="A14" s="201">
        <v>13</v>
      </c>
      <c r="B14" s="184" t="s">
        <v>25</v>
      </c>
      <c r="C14" s="184" t="s">
        <v>53</v>
      </c>
      <c r="D14" s="5"/>
      <c r="E14" s="35"/>
    </row>
    <row r="15" spans="1:5" ht="12.75">
      <c r="A15" s="201">
        <v>14</v>
      </c>
      <c r="B15" s="184" t="s">
        <v>96</v>
      </c>
      <c r="C15" s="184" t="s">
        <v>159</v>
      </c>
      <c r="D15" s="5"/>
      <c r="E15" s="35"/>
    </row>
    <row r="16" spans="1:5" ht="13.5" thickBot="1">
      <c r="A16" s="202">
        <v>15</v>
      </c>
      <c r="B16" s="203" t="s">
        <v>26</v>
      </c>
      <c r="C16" s="203" t="s">
        <v>54</v>
      </c>
      <c r="D16" s="21"/>
      <c r="E16" s="38"/>
    </row>
    <row r="17" spans="1:5" ht="12.75">
      <c r="A17" s="204">
        <v>16</v>
      </c>
      <c r="B17" s="205" t="s">
        <v>27</v>
      </c>
      <c r="C17" s="205" t="s">
        <v>55</v>
      </c>
      <c r="D17" s="18"/>
      <c r="E17" s="34"/>
    </row>
    <row r="18" spans="1:5" ht="12.75">
      <c r="A18" s="201">
        <v>17</v>
      </c>
      <c r="B18" s="184" t="s">
        <v>97</v>
      </c>
      <c r="C18" s="184" t="s">
        <v>160</v>
      </c>
      <c r="D18" s="5"/>
      <c r="E18" s="35"/>
    </row>
    <row r="19" spans="1:5" ht="12.75">
      <c r="A19" s="201">
        <v>18</v>
      </c>
      <c r="B19" s="184" t="s">
        <v>98</v>
      </c>
      <c r="C19" s="184" t="s">
        <v>161</v>
      </c>
      <c r="D19" s="5"/>
      <c r="E19" s="35"/>
    </row>
    <row r="20" spans="1:5" ht="12.75">
      <c r="A20" s="201">
        <v>19</v>
      </c>
      <c r="B20" s="184" t="s">
        <v>99</v>
      </c>
      <c r="C20" s="184" t="s">
        <v>162</v>
      </c>
      <c r="D20" s="5"/>
      <c r="E20" s="35"/>
    </row>
    <row r="21" spans="1:5" ht="13.5" thickBot="1">
      <c r="A21" s="206">
        <v>20</v>
      </c>
      <c r="B21" s="207" t="s">
        <v>100</v>
      </c>
      <c r="C21" s="207" t="s">
        <v>163</v>
      </c>
      <c r="D21" s="19"/>
      <c r="E21" s="36"/>
    </row>
    <row r="22" spans="1:5" ht="12.75">
      <c r="A22" s="199">
        <v>21</v>
      </c>
      <c r="B22" s="200" t="s">
        <v>28</v>
      </c>
      <c r="C22" s="200" t="s">
        <v>56</v>
      </c>
      <c r="D22" s="20"/>
      <c r="E22" s="37"/>
    </row>
    <row r="23" spans="1:5" ht="12.75">
      <c r="A23" s="201">
        <v>22</v>
      </c>
      <c r="B23" s="184" t="s">
        <v>101</v>
      </c>
      <c r="C23" s="184" t="s">
        <v>164</v>
      </c>
      <c r="D23" s="5"/>
      <c r="E23" s="35"/>
    </row>
    <row r="24" spans="1:5" ht="12.75">
      <c r="A24" s="201">
        <v>23</v>
      </c>
      <c r="B24" s="184" t="s">
        <v>102</v>
      </c>
      <c r="C24" s="184" t="s">
        <v>165</v>
      </c>
      <c r="D24" s="5"/>
      <c r="E24" s="35"/>
    </row>
    <row r="25" spans="1:5" ht="12.75">
      <c r="A25" s="201">
        <v>24</v>
      </c>
      <c r="B25" s="184" t="s">
        <v>29</v>
      </c>
      <c r="C25" s="184" t="s">
        <v>57</v>
      </c>
      <c r="D25" s="5"/>
      <c r="E25" s="35"/>
    </row>
    <row r="26" spans="1:5" ht="13.5" thickBot="1">
      <c r="A26" s="202">
        <v>25</v>
      </c>
      <c r="B26" s="203" t="s">
        <v>103</v>
      </c>
      <c r="C26" s="203" t="s">
        <v>166</v>
      </c>
      <c r="D26" s="21"/>
      <c r="E26" s="38"/>
    </row>
    <row r="27" spans="1:5" ht="12.75">
      <c r="A27" s="204">
        <v>26</v>
      </c>
      <c r="B27" s="205" t="s">
        <v>104</v>
      </c>
      <c r="C27" s="205" t="s">
        <v>167</v>
      </c>
      <c r="D27" s="18"/>
      <c r="E27" s="34"/>
    </row>
    <row r="28" spans="1:5" ht="12.75">
      <c r="A28" s="201">
        <v>27</v>
      </c>
      <c r="B28" s="184" t="s">
        <v>105</v>
      </c>
      <c r="C28" s="184" t="s">
        <v>168</v>
      </c>
      <c r="D28" s="5"/>
      <c r="E28" s="35"/>
    </row>
    <row r="29" spans="1:5" ht="12.75">
      <c r="A29" s="201">
        <v>28</v>
      </c>
      <c r="B29" s="184" t="s">
        <v>30</v>
      </c>
      <c r="C29" s="184" t="s">
        <v>58</v>
      </c>
      <c r="D29" s="5"/>
      <c r="E29" s="35"/>
    </row>
    <row r="30" spans="1:5" ht="12.75">
      <c r="A30" s="201">
        <v>29</v>
      </c>
      <c r="B30" s="184" t="s">
        <v>106</v>
      </c>
      <c r="C30" s="184" t="s">
        <v>169</v>
      </c>
      <c r="D30" s="5"/>
      <c r="E30" s="35"/>
    </row>
    <row r="31" spans="1:5" ht="13.5" thickBot="1">
      <c r="A31" s="206">
        <v>30</v>
      </c>
      <c r="B31" s="207" t="s">
        <v>107</v>
      </c>
      <c r="C31" s="207" t="s">
        <v>170</v>
      </c>
      <c r="D31" s="19"/>
      <c r="E31" s="36"/>
    </row>
    <row r="32" spans="1:5" ht="12.75">
      <c r="A32" s="199">
        <v>31</v>
      </c>
      <c r="B32" s="200" t="s">
        <v>108</v>
      </c>
      <c r="C32" s="200" t="s">
        <v>171</v>
      </c>
      <c r="D32" s="20"/>
      <c r="E32" s="37"/>
    </row>
    <row r="33" spans="1:5" ht="12.75">
      <c r="A33" s="201">
        <v>32</v>
      </c>
      <c r="B33" s="184" t="s">
        <v>109</v>
      </c>
      <c r="C33" s="184" t="s">
        <v>172</v>
      </c>
      <c r="D33" s="5"/>
      <c r="E33" s="35"/>
    </row>
    <row r="34" spans="1:5" ht="12.75">
      <c r="A34" s="201">
        <v>33</v>
      </c>
      <c r="B34" s="184" t="s">
        <v>31</v>
      </c>
      <c r="C34" s="184" t="s">
        <v>59</v>
      </c>
      <c r="D34" s="5"/>
      <c r="E34" s="35"/>
    </row>
    <row r="35" spans="1:5" ht="12.75">
      <c r="A35" s="201">
        <v>34</v>
      </c>
      <c r="B35" s="184" t="s">
        <v>110</v>
      </c>
      <c r="C35" s="184" t="s">
        <v>173</v>
      </c>
      <c r="D35" s="5"/>
      <c r="E35" s="35"/>
    </row>
    <row r="36" spans="1:5" ht="13.5" thickBot="1">
      <c r="A36" s="202">
        <v>35</v>
      </c>
      <c r="B36" s="203" t="s">
        <v>111</v>
      </c>
      <c r="C36" s="203" t="s">
        <v>174</v>
      </c>
      <c r="D36" s="21"/>
      <c r="E36" s="38"/>
    </row>
    <row r="37" spans="1:5" ht="12.75">
      <c r="A37" s="204">
        <v>36</v>
      </c>
      <c r="B37" s="205" t="s">
        <v>112</v>
      </c>
      <c r="C37" s="205" t="s">
        <v>175</v>
      </c>
      <c r="D37" s="18"/>
      <c r="E37" s="34"/>
    </row>
    <row r="38" spans="1:5" ht="12.75">
      <c r="A38" s="201">
        <v>37</v>
      </c>
      <c r="B38" s="184" t="s">
        <v>32</v>
      </c>
      <c r="C38" s="184" t="s">
        <v>60</v>
      </c>
      <c r="D38" s="5"/>
      <c r="E38" s="35"/>
    </row>
    <row r="39" spans="1:5" ht="12.75">
      <c r="A39" s="201">
        <v>38</v>
      </c>
      <c r="B39" s="184" t="s">
        <v>113</v>
      </c>
      <c r="C39" s="184" t="s">
        <v>176</v>
      </c>
      <c r="D39" s="5"/>
      <c r="E39" s="35"/>
    </row>
    <row r="40" spans="1:5" ht="12.75">
      <c r="A40" s="201">
        <v>39</v>
      </c>
      <c r="B40" s="184" t="s">
        <v>33</v>
      </c>
      <c r="C40" s="184" t="s">
        <v>61</v>
      </c>
      <c r="D40" s="5"/>
      <c r="E40" s="35"/>
    </row>
    <row r="41" spans="1:5" ht="13.5" thickBot="1">
      <c r="A41" s="206">
        <v>40</v>
      </c>
      <c r="B41" s="207" t="s">
        <v>34</v>
      </c>
      <c r="C41" s="207" t="s">
        <v>62</v>
      </c>
      <c r="D41" s="19"/>
      <c r="E41" s="36"/>
    </row>
    <row r="42" spans="1:5" ht="15.75" customHeight="1">
      <c r="A42" s="199">
        <v>41</v>
      </c>
      <c r="B42" s="200" t="s">
        <v>35</v>
      </c>
      <c r="C42" s="200" t="s">
        <v>63</v>
      </c>
      <c r="D42" s="20"/>
      <c r="E42" s="37"/>
    </row>
    <row r="43" spans="1:5" ht="12.75">
      <c r="A43" s="201">
        <v>42</v>
      </c>
      <c r="B43" s="184" t="s">
        <v>114</v>
      </c>
      <c r="C43" s="184" t="s">
        <v>177</v>
      </c>
      <c r="D43" s="5"/>
      <c r="E43" s="35"/>
    </row>
    <row r="44" spans="1:5" ht="12.75">
      <c r="A44" s="201">
        <v>43</v>
      </c>
      <c r="B44" s="184" t="s">
        <v>115</v>
      </c>
      <c r="C44" s="184" t="s">
        <v>178</v>
      </c>
      <c r="D44" s="5"/>
      <c r="E44" s="35"/>
    </row>
    <row r="45" spans="1:5" ht="12.75">
      <c r="A45" s="201">
        <v>44</v>
      </c>
      <c r="B45" s="184" t="s">
        <v>116</v>
      </c>
      <c r="C45" s="184" t="s">
        <v>179</v>
      </c>
      <c r="D45" s="5"/>
      <c r="E45" s="35"/>
    </row>
    <row r="46" spans="1:5" ht="13.5" thickBot="1">
      <c r="A46" s="202">
        <v>45</v>
      </c>
      <c r="B46" s="203" t="s">
        <v>36</v>
      </c>
      <c r="C46" s="203" t="s">
        <v>64</v>
      </c>
      <c r="D46" s="21"/>
      <c r="E46" s="38"/>
    </row>
    <row r="47" spans="1:5" ht="12.75">
      <c r="A47" s="204">
        <v>46</v>
      </c>
      <c r="B47" s="205" t="s">
        <v>37</v>
      </c>
      <c r="C47" s="205" t="s">
        <v>65</v>
      </c>
      <c r="D47" s="18"/>
      <c r="E47" s="34"/>
    </row>
    <row r="48" spans="1:5" ht="12.75">
      <c r="A48" s="201">
        <v>47</v>
      </c>
      <c r="B48" s="184" t="s">
        <v>117</v>
      </c>
      <c r="C48" s="184" t="s">
        <v>180</v>
      </c>
      <c r="D48" s="5"/>
      <c r="E48" s="35"/>
    </row>
    <row r="49" spans="1:5" ht="12.75">
      <c r="A49" s="201">
        <v>48</v>
      </c>
      <c r="B49" s="184" t="s">
        <v>38</v>
      </c>
      <c r="C49" s="184" t="s">
        <v>66</v>
      </c>
      <c r="D49" s="5"/>
      <c r="E49" s="35"/>
    </row>
    <row r="50" spans="1:5" ht="12.75">
      <c r="A50" s="201">
        <v>49</v>
      </c>
      <c r="B50" s="184" t="s">
        <v>118</v>
      </c>
      <c r="C50" s="184" t="s">
        <v>181</v>
      </c>
      <c r="D50" s="5"/>
      <c r="E50" s="35"/>
    </row>
    <row r="51" spans="1:5" ht="13.5" thickBot="1">
      <c r="A51" s="206">
        <v>50</v>
      </c>
      <c r="B51" s="207" t="s">
        <v>119</v>
      </c>
      <c r="C51" s="207" t="s">
        <v>182</v>
      </c>
      <c r="D51" s="19"/>
      <c r="E51" s="36"/>
    </row>
    <row r="52" spans="1:5" ht="12.75">
      <c r="A52" s="199">
        <v>51</v>
      </c>
      <c r="B52" s="200" t="s">
        <v>120</v>
      </c>
      <c r="C52" s="200" t="s">
        <v>183</v>
      </c>
      <c r="D52" s="20"/>
      <c r="E52" s="37"/>
    </row>
    <row r="53" spans="1:5" ht="12.75">
      <c r="A53" s="201">
        <v>52</v>
      </c>
      <c r="B53" s="184" t="s">
        <v>121</v>
      </c>
      <c r="C53" s="184" t="s">
        <v>184</v>
      </c>
      <c r="D53" s="5"/>
      <c r="E53" s="35"/>
    </row>
    <row r="54" spans="1:5" ht="12.75">
      <c r="A54" s="201">
        <v>53</v>
      </c>
      <c r="B54" s="184" t="s">
        <v>122</v>
      </c>
      <c r="C54" s="184" t="s">
        <v>185</v>
      </c>
      <c r="D54" s="5"/>
      <c r="E54" s="35"/>
    </row>
    <row r="55" spans="1:5" ht="12.75">
      <c r="A55" s="201">
        <v>54</v>
      </c>
      <c r="B55" s="184" t="s">
        <v>123</v>
      </c>
      <c r="C55" s="184" t="s">
        <v>186</v>
      </c>
      <c r="D55" s="5"/>
      <c r="E55" s="35"/>
    </row>
    <row r="56" spans="1:5" ht="13.5" thickBot="1">
      <c r="A56" s="202">
        <v>55</v>
      </c>
      <c r="B56" s="203" t="s">
        <v>124</v>
      </c>
      <c r="C56" s="203" t="s">
        <v>187</v>
      </c>
      <c r="D56" s="21"/>
      <c r="E56" s="38"/>
    </row>
    <row r="57" spans="1:5" ht="12.75">
      <c r="A57" s="204">
        <v>56</v>
      </c>
      <c r="B57" s="205" t="s">
        <v>39</v>
      </c>
      <c r="C57" s="205" t="s">
        <v>67</v>
      </c>
      <c r="D57" s="18"/>
      <c r="E57" s="34"/>
    </row>
    <row r="58" spans="1:5" ht="12.75">
      <c r="A58" s="201">
        <v>57</v>
      </c>
      <c r="B58" s="184" t="s">
        <v>125</v>
      </c>
      <c r="C58" s="184" t="s">
        <v>188</v>
      </c>
      <c r="D58" s="5"/>
      <c r="E58" s="35"/>
    </row>
    <row r="59" spans="1:5" ht="12.75">
      <c r="A59" s="201">
        <v>58</v>
      </c>
      <c r="B59" s="184" t="s">
        <v>126</v>
      </c>
      <c r="C59" s="184" t="s">
        <v>189</v>
      </c>
      <c r="D59" s="5"/>
      <c r="E59" s="35"/>
    </row>
    <row r="60" spans="1:5" ht="12.75">
      <c r="A60" s="201">
        <v>59</v>
      </c>
      <c r="B60" s="184" t="s">
        <v>127</v>
      </c>
      <c r="C60" s="184" t="s">
        <v>190</v>
      </c>
      <c r="D60" s="5"/>
      <c r="E60" s="35"/>
    </row>
    <row r="61" spans="1:5" ht="13.5" thickBot="1">
      <c r="A61" s="206">
        <v>60</v>
      </c>
      <c r="B61" s="207" t="s">
        <v>128</v>
      </c>
      <c r="C61" s="207" t="s">
        <v>191</v>
      </c>
      <c r="D61" s="19"/>
      <c r="E61" s="36"/>
    </row>
    <row r="62" spans="1:5" ht="12.75">
      <c r="A62" s="199">
        <v>61</v>
      </c>
      <c r="B62" s="200" t="s">
        <v>129</v>
      </c>
      <c r="C62" s="200" t="s">
        <v>192</v>
      </c>
      <c r="D62" s="20"/>
      <c r="E62" s="37"/>
    </row>
    <row r="63" spans="1:5" ht="12.75">
      <c r="A63" s="201">
        <v>62</v>
      </c>
      <c r="B63" s="184" t="s">
        <v>40</v>
      </c>
      <c r="C63" s="184" t="s">
        <v>68</v>
      </c>
      <c r="D63" s="5"/>
      <c r="E63" s="35"/>
    </row>
    <row r="64" spans="1:5" ht="12.75">
      <c r="A64" s="201">
        <v>63</v>
      </c>
      <c r="B64" s="184" t="s">
        <v>41</v>
      </c>
      <c r="C64" s="184" t="s">
        <v>69</v>
      </c>
      <c r="D64" s="5"/>
      <c r="E64" s="35"/>
    </row>
    <row r="65" spans="1:5" ht="12.75">
      <c r="A65" s="201">
        <v>64</v>
      </c>
      <c r="B65" s="184" t="s">
        <v>130</v>
      </c>
      <c r="C65" s="184" t="s">
        <v>193</v>
      </c>
      <c r="D65" s="5"/>
      <c r="E65" s="35"/>
    </row>
    <row r="66" spans="1:5" ht="13.5" thickBot="1">
      <c r="A66" s="202">
        <v>65</v>
      </c>
      <c r="B66" s="203" t="s">
        <v>131</v>
      </c>
      <c r="C66" s="203" t="s">
        <v>194</v>
      </c>
      <c r="D66" s="21"/>
      <c r="E66" s="38"/>
    </row>
    <row r="67" spans="1:5" ht="12.75">
      <c r="A67" s="204">
        <v>66</v>
      </c>
      <c r="B67" s="205" t="s">
        <v>132</v>
      </c>
      <c r="C67" s="205" t="s">
        <v>195</v>
      </c>
      <c r="D67" s="18"/>
      <c r="E67" s="34"/>
    </row>
    <row r="68" spans="1:5" ht="12.75">
      <c r="A68" s="201">
        <v>67</v>
      </c>
      <c r="B68" s="184" t="s">
        <v>133</v>
      </c>
      <c r="C68" s="184" t="s">
        <v>196</v>
      </c>
      <c r="D68" s="5"/>
      <c r="E68" s="35"/>
    </row>
    <row r="69" spans="1:5" ht="12.75">
      <c r="A69" s="201">
        <v>68</v>
      </c>
      <c r="B69" s="184" t="s">
        <v>42</v>
      </c>
      <c r="C69" s="184" t="s">
        <v>70</v>
      </c>
      <c r="D69" s="5"/>
      <c r="E69" s="35"/>
    </row>
    <row r="70" spans="1:5" ht="13.5" thickBot="1">
      <c r="A70" s="206">
        <v>69</v>
      </c>
      <c r="B70" s="207" t="s">
        <v>134</v>
      </c>
      <c r="C70" s="207" t="s">
        <v>197</v>
      </c>
      <c r="D70" s="19"/>
      <c r="E70" s="36"/>
    </row>
    <row r="71" spans="1:5" ht="12.75">
      <c r="A71" s="199">
        <v>70</v>
      </c>
      <c r="B71" s="200" t="s">
        <v>135</v>
      </c>
      <c r="C71" s="200" t="s">
        <v>198</v>
      </c>
      <c r="D71" s="20"/>
      <c r="E71" s="37"/>
    </row>
    <row r="72" spans="1:5" ht="12.75">
      <c r="A72" s="201">
        <v>71</v>
      </c>
      <c r="B72" s="184" t="s">
        <v>136</v>
      </c>
      <c r="C72" s="184" t="s">
        <v>199</v>
      </c>
      <c r="D72" s="5"/>
      <c r="E72" s="35"/>
    </row>
    <row r="73" spans="1:5" ht="12.75">
      <c r="A73" s="201">
        <v>72</v>
      </c>
      <c r="B73" s="184" t="s">
        <v>137</v>
      </c>
      <c r="C73" s="184" t="s">
        <v>200</v>
      </c>
      <c r="D73" s="5"/>
      <c r="E73" s="35"/>
    </row>
    <row r="74" spans="1:5" ht="12.75">
      <c r="A74" s="201">
        <v>73</v>
      </c>
      <c r="B74" s="184" t="s">
        <v>138</v>
      </c>
      <c r="C74" s="184" t="s">
        <v>201</v>
      </c>
      <c r="D74" s="5"/>
      <c r="E74" s="35"/>
    </row>
    <row r="75" spans="1:5" ht="12.75">
      <c r="A75" s="201">
        <v>74</v>
      </c>
      <c r="B75" s="184" t="s">
        <v>139</v>
      </c>
      <c r="C75" s="184" t="s">
        <v>202</v>
      </c>
      <c r="D75" s="5"/>
      <c r="E75" s="35"/>
    </row>
    <row r="76" spans="1:5" ht="13.5" thickBot="1">
      <c r="A76" s="202">
        <v>75</v>
      </c>
      <c r="B76" s="203" t="s">
        <v>43</v>
      </c>
      <c r="C76" s="203" t="s">
        <v>71</v>
      </c>
      <c r="D76" s="21"/>
      <c r="E76" s="38"/>
    </row>
    <row r="77" spans="1:5" ht="12.75">
      <c r="A77" s="204">
        <v>76</v>
      </c>
      <c r="B77" s="205" t="s">
        <v>140</v>
      </c>
      <c r="C77" s="205" t="s">
        <v>203</v>
      </c>
      <c r="D77" s="18"/>
      <c r="E77" s="34"/>
    </row>
    <row r="78" spans="1:5" ht="12.75">
      <c r="A78" s="201">
        <v>77</v>
      </c>
      <c r="B78" s="184" t="s">
        <v>44</v>
      </c>
      <c r="C78" s="184" t="s">
        <v>72</v>
      </c>
      <c r="D78" s="5"/>
      <c r="E78" s="35"/>
    </row>
    <row r="79" spans="1:5" ht="12.75">
      <c r="A79" s="201">
        <v>78</v>
      </c>
      <c r="B79" s="184" t="s">
        <v>141</v>
      </c>
      <c r="C79" s="184" t="s">
        <v>204</v>
      </c>
      <c r="D79" s="5"/>
      <c r="E79" s="35"/>
    </row>
    <row r="80" spans="1:5" ht="12.75">
      <c r="A80" s="201">
        <v>79</v>
      </c>
      <c r="B80" s="184" t="s">
        <v>142</v>
      </c>
      <c r="C80" s="184" t="s">
        <v>205</v>
      </c>
      <c r="D80" s="5"/>
      <c r="E80" s="35"/>
    </row>
    <row r="81" spans="1:5" ht="13.5" thickBot="1">
      <c r="A81" s="206">
        <v>80</v>
      </c>
      <c r="B81" s="207" t="s">
        <v>45</v>
      </c>
      <c r="C81" s="207" t="s">
        <v>73</v>
      </c>
      <c r="D81" s="19"/>
      <c r="E81" s="36"/>
    </row>
    <row r="82" spans="1:5" ht="12.75">
      <c r="A82" s="199">
        <v>81</v>
      </c>
      <c r="B82" s="200" t="s">
        <v>143</v>
      </c>
      <c r="C82" s="200" t="s">
        <v>206</v>
      </c>
      <c r="D82" s="20"/>
      <c r="E82" s="37"/>
    </row>
    <row r="83" spans="1:5" ht="15.75" customHeight="1">
      <c r="A83" s="201">
        <v>82</v>
      </c>
      <c r="B83" s="184" t="s">
        <v>46</v>
      </c>
      <c r="C83" s="184" t="s">
        <v>74</v>
      </c>
      <c r="D83" s="5"/>
      <c r="E83" s="35"/>
    </row>
    <row r="84" spans="1:5" ht="12.75">
      <c r="A84" s="201">
        <v>83</v>
      </c>
      <c r="B84" s="184" t="s">
        <v>144</v>
      </c>
      <c r="C84" s="184" t="s">
        <v>207</v>
      </c>
      <c r="D84" s="5"/>
      <c r="E84" s="35"/>
    </row>
    <row r="85" spans="1:5" ht="12.75">
      <c r="A85" s="201">
        <v>84</v>
      </c>
      <c r="B85" s="184" t="s">
        <v>47</v>
      </c>
      <c r="C85" s="184" t="s">
        <v>75</v>
      </c>
      <c r="D85" s="5"/>
      <c r="E85" s="35"/>
    </row>
    <row r="86" spans="1:5" ht="13.5" thickBot="1">
      <c r="A86" s="202">
        <v>85</v>
      </c>
      <c r="B86" s="203" t="s">
        <v>48</v>
      </c>
      <c r="C86" s="203" t="s">
        <v>76</v>
      </c>
      <c r="D86" s="21"/>
      <c r="E86" s="38"/>
    </row>
    <row r="87" spans="1:5" ht="12.75">
      <c r="A87" s="204">
        <v>86</v>
      </c>
      <c r="B87" s="205" t="s">
        <v>49</v>
      </c>
      <c r="C87" s="205" t="s">
        <v>77</v>
      </c>
      <c r="D87" s="18"/>
      <c r="E87" s="34"/>
    </row>
    <row r="88" spans="1:5" ht="12.75">
      <c r="A88" s="201">
        <v>87</v>
      </c>
      <c r="B88" s="184" t="s">
        <v>145</v>
      </c>
      <c r="C88" s="184" t="s">
        <v>208</v>
      </c>
      <c r="D88" s="5"/>
      <c r="E88" s="35"/>
    </row>
    <row r="89" spans="1:5" ht="12.75">
      <c r="A89" s="201">
        <v>88</v>
      </c>
      <c r="B89" s="184" t="s">
        <v>3</v>
      </c>
      <c r="C89" s="184" t="s">
        <v>4</v>
      </c>
      <c r="D89" s="5"/>
      <c r="E89" s="35"/>
    </row>
    <row r="90" spans="1:5" ht="13.5" thickBot="1">
      <c r="A90" s="206">
        <v>89</v>
      </c>
      <c r="B90" s="207" t="s">
        <v>146</v>
      </c>
      <c r="C90" s="207" t="s">
        <v>209</v>
      </c>
      <c r="D90" s="19"/>
      <c r="E90" s="36"/>
    </row>
    <row r="91" spans="1:5" ht="12.75">
      <c r="A91" s="199">
        <v>90</v>
      </c>
      <c r="B91" s="200" t="s">
        <v>50</v>
      </c>
      <c r="C91" s="200" t="s">
        <v>78</v>
      </c>
      <c r="D91" s="20"/>
      <c r="E91" s="37"/>
    </row>
    <row r="92" spans="1:5" ht="12.75">
      <c r="A92" s="201">
        <v>91</v>
      </c>
      <c r="B92" s="184" t="s">
        <v>1</v>
      </c>
      <c r="C92" s="184" t="s">
        <v>2</v>
      </c>
      <c r="D92" s="5"/>
      <c r="E92" s="35"/>
    </row>
    <row r="93" spans="1:5" ht="12.75">
      <c r="A93" s="201">
        <v>92</v>
      </c>
      <c r="B93" s="184" t="s">
        <v>147</v>
      </c>
      <c r="C93" s="184" t="s">
        <v>210</v>
      </c>
      <c r="D93" s="5"/>
      <c r="E93" s="35"/>
    </row>
    <row r="94" spans="1:5" ht="13.5" thickBot="1">
      <c r="A94" s="202">
        <v>93</v>
      </c>
      <c r="B94" s="203" t="s">
        <v>148</v>
      </c>
      <c r="C94" s="203" t="s">
        <v>211</v>
      </c>
      <c r="D94" s="21"/>
      <c r="E94" s="38"/>
    </row>
  </sheetData>
  <sheetProtection/>
  <printOptions/>
  <pageMargins left="0.54" right="0.37" top="0.91" bottom="0.55" header="0.42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"/>
  <sheetViews>
    <sheetView zoomScale="75" zoomScaleNormal="75" zoomScalePageLayoutView="0" workbookViewId="0" topLeftCell="A28">
      <selection activeCell="O61" sqref="O61"/>
    </sheetView>
  </sheetViews>
  <sheetFormatPr defaultColWidth="9.140625" defaultRowHeight="12.75"/>
  <cols>
    <col min="1" max="1" width="4.57421875" style="0" customWidth="1"/>
    <col min="2" max="2" width="24.421875" style="0" customWidth="1"/>
    <col min="3" max="3" width="16.28125" style="0" customWidth="1"/>
    <col min="4" max="4" width="9.421875" style="0" customWidth="1"/>
    <col min="12" max="12" width="9.7109375" style="0" bestFit="1" customWidth="1"/>
    <col min="16" max="18" width="0" style="0" hidden="1" customWidth="1"/>
    <col min="19" max="19" width="4.57421875" style="0" customWidth="1"/>
    <col min="20" max="20" width="24.421875" style="0" customWidth="1"/>
    <col min="21" max="21" width="16.421875" style="0" customWidth="1"/>
    <col min="22" max="22" width="10.8515625" style="0" customWidth="1"/>
    <col min="29" max="29" width="0" style="0" hidden="1" customWidth="1"/>
  </cols>
  <sheetData>
    <row r="1" spans="2:24" ht="13.5" thickBot="1">
      <c r="B1" t="s">
        <v>215</v>
      </c>
      <c r="F1" s="1"/>
      <c r="N1" s="3"/>
      <c r="O1" s="3"/>
      <c r="P1" s="3"/>
      <c r="Q1" s="3"/>
      <c r="R1" s="3"/>
      <c r="T1" t="s">
        <v>214</v>
      </c>
      <c r="X1" s="1"/>
    </row>
    <row r="2" spans="1:33" ht="12.75" customHeight="1">
      <c r="A2" s="328" t="s">
        <v>79</v>
      </c>
      <c r="B2" s="329"/>
      <c r="C2" s="330"/>
      <c r="D2" s="42" t="s">
        <v>5</v>
      </c>
      <c r="E2" s="17" t="s">
        <v>7</v>
      </c>
      <c r="F2" s="17" t="s">
        <v>9</v>
      </c>
      <c r="G2" s="17" t="s">
        <v>11</v>
      </c>
      <c r="H2" s="17" t="s">
        <v>13</v>
      </c>
      <c r="I2" s="17" t="s">
        <v>15</v>
      </c>
      <c r="J2" s="17" t="s">
        <v>17</v>
      </c>
      <c r="K2" s="64" t="s">
        <v>19</v>
      </c>
      <c r="L2" s="338" t="s">
        <v>20</v>
      </c>
      <c r="M2" s="336" t="s">
        <v>80</v>
      </c>
      <c r="N2" s="111"/>
      <c r="O2" s="60"/>
      <c r="P2" s="59"/>
      <c r="Q2" s="61"/>
      <c r="R2" s="59"/>
      <c r="S2" s="328" t="s">
        <v>81</v>
      </c>
      <c r="T2" s="329"/>
      <c r="U2" s="330"/>
      <c r="V2" s="42" t="s">
        <v>6</v>
      </c>
      <c r="W2" s="17" t="s">
        <v>8</v>
      </c>
      <c r="X2" s="17" t="s">
        <v>10</v>
      </c>
      <c r="Y2" s="17" t="s">
        <v>12</v>
      </c>
      <c r="Z2" s="17" t="s">
        <v>14</v>
      </c>
      <c r="AA2" s="17" t="s">
        <v>16</v>
      </c>
      <c r="AB2" s="17" t="s">
        <v>18</v>
      </c>
      <c r="AC2" s="64" t="s">
        <v>19</v>
      </c>
      <c r="AD2" s="338" t="s">
        <v>20</v>
      </c>
      <c r="AE2" s="336" t="s">
        <v>80</v>
      </c>
      <c r="AF2" s="25"/>
      <c r="AG2" s="31"/>
    </row>
    <row r="3" spans="1:33" ht="19.5" customHeight="1" thickBot="1">
      <c r="A3" s="331"/>
      <c r="B3" s="332"/>
      <c r="C3" s="333"/>
      <c r="D3" s="27" t="s">
        <v>21</v>
      </c>
      <c r="E3" s="28" t="s">
        <v>21</v>
      </c>
      <c r="F3" s="28" t="s">
        <v>21</v>
      </c>
      <c r="G3" s="28" t="s">
        <v>21</v>
      </c>
      <c r="H3" s="28" t="s">
        <v>21</v>
      </c>
      <c r="I3" s="28" t="s">
        <v>21</v>
      </c>
      <c r="J3" s="28" t="s">
        <v>21</v>
      </c>
      <c r="K3" s="29" t="s">
        <v>21</v>
      </c>
      <c r="L3" s="339"/>
      <c r="M3" s="337"/>
      <c r="N3" s="111"/>
      <c r="O3" s="59"/>
      <c r="P3" s="59"/>
      <c r="Q3" s="59"/>
      <c r="R3" s="59"/>
      <c r="S3" s="331"/>
      <c r="T3" s="332"/>
      <c r="U3" s="333"/>
      <c r="V3" s="27" t="s">
        <v>21</v>
      </c>
      <c r="W3" s="28" t="s">
        <v>21</v>
      </c>
      <c r="X3" s="28" t="s">
        <v>21</v>
      </c>
      <c r="Y3" s="28" t="s">
        <v>21</v>
      </c>
      <c r="Z3" s="28" t="s">
        <v>21</v>
      </c>
      <c r="AA3" s="28" t="s">
        <v>21</v>
      </c>
      <c r="AB3" s="28" t="s">
        <v>21</v>
      </c>
      <c r="AC3" s="29" t="s">
        <v>21</v>
      </c>
      <c r="AD3" s="339"/>
      <c r="AE3" s="337"/>
      <c r="AF3" s="32"/>
      <c r="AG3" s="32"/>
    </row>
    <row r="4" spans="1:33" ht="19.5" customHeight="1" thickBot="1">
      <c r="A4" s="16">
        <v>1</v>
      </c>
      <c r="B4" s="161" t="s">
        <v>87</v>
      </c>
      <c r="C4" s="162" t="s">
        <v>150</v>
      </c>
      <c r="D4" s="65">
        <v>1</v>
      </c>
      <c r="E4" s="45">
        <v>1</v>
      </c>
      <c r="F4" s="65">
        <v>1</v>
      </c>
      <c r="G4" s="45">
        <v>1</v>
      </c>
      <c r="H4" s="71"/>
      <c r="I4" s="88">
        <v>1</v>
      </c>
      <c r="J4" s="65"/>
      <c r="K4" s="46"/>
      <c r="L4" s="106">
        <f>SUM(D4:K4)</f>
        <v>5</v>
      </c>
      <c r="M4" s="61">
        <v>4</v>
      </c>
      <c r="N4" s="61"/>
      <c r="O4" s="61"/>
      <c r="P4" s="61"/>
      <c r="Q4" s="61"/>
      <c r="R4" s="61"/>
      <c r="S4" s="16">
        <v>1</v>
      </c>
      <c r="T4" s="161" t="s">
        <v>86</v>
      </c>
      <c r="U4" s="162" t="s">
        <v>149</v>
      </c>
      <c r="V4" s="65">
        <v>1</v>
      </c>
      <c r="W4" s="45">
        <v>1</v>
      </c>
      <c r="X4" s="65">
        <v>1</v>
      </c>
      <c r="Y4" s="71"/>
      <c r="Z4" s="65">
        <v>1</v>
      </c>
      <c r="AA4" s="88">
        <v>1</v>
      </c>
      <c r="AB4" s="65">
        <v>1</v>
      </c>
      <c r="AC4" s="46"/>
      <c r="AD4" s="106">
        <f>SUM(V4:AB4)</f>
        <v>6</v>
      </c>
      <c r="AE4" s="61">
        <v>4</v>
      </c>
      <c r="AF4" s="26"/>
      <c r="AG4" s="26"/>
    </row>
    <row r="5" spans="1:33" ht="19.5" customHeight="1" thickBot="1">
      <c r="A5" s="13">
        <v>2</v>
      </c>
      <c r="B5" s="163" t="s">
        <v>89</v>
      </c>
      <c r="C5" s="164" t="s">
        <v>152</v>
      </c>
      <c r="D5" s="66">
        <v>1</v>
      </c>
      <c r="E5" s="47">
        <v>1</v>
      </c>
      <c r="F5" s="66">
        <v>1</v>
      </c>
      <c r="G5" s="47">
        <v>1</v>
      </c>
      <c r="H5" s="72"/>
      <c r="I5" s="89"/>
      <c r="J5" s="66">
        <v>1</v>
      </c>
      <c r="K5" s="48"/>
      <c r="L5" s="106">
        <f aca="true" t="shared" si="0" ref="L5:L29">SUM(D5:K5)</f>
        <v>5</v>
      </c>
      <c r="M5" s="61">
        <v>4</v>
      </c>
      <c r="N5" s="63"/>
      <c r="O5" s="61"/>
      <c r="P5" s="61"/>
      <c r="Q5" s="61"/>
      <c r="R5" s="61"/>
      <c r="S5" s="13">
        <v>2</v>
      </c>
      <c r="T5" s="163" t="s">
        <v>92</v>
      </c>
      <c r="U5" s="164" t="s">
        <v>155</v>
      </c>
      <c r="V5" s="66">
        <v>1</v>
      </c>
      <c r="W5" s="47"/>
      <c r="X5" s="66"/>
      <c r="Y5" s="72"/>
      <c r="Z5" s="66">
        <v>1</v>
      </c>
      <c r="AA5" s="89">
        <v>1</v>
      </c>
      <c r="AB5" s="66">
        <v>1</v>
      </c>
      <c r="AC5" s="48"/>
      <c r="AD5" s="106">
        <f aca="true" t="shared" si="1" ref="AD5:AD34">SUM(V5:AB5)</f>
        <v>4</v>
      </c>
      <c r="AE5" s="61">
        <v>4</v>
      </c>
      <c r="AF5" s="26"/>
      <c r="AG5" s="26"/>
    </row>
    <row r="6" spans="1:33" ht="19.5" customHeight="1" thickBot="1">
      <c r="A6" s="13">
        <v>3</v>
      </c>
      <c r="B6" s="163" t="s">
        <v>90</v>
      </c>
      <c r="C6" s="164" t="s">
        <v>153</v>
      </c>
      <c r="D6" s="66">
        <v>1</v>
      </c>
      <c r="E6" s="47">
        <v>1</v>
      </c>
      <c r="F6" s="66">
        <v>1</v>
      </c>
      <c r="G6" s="47">
        <v>1</v>
      </c>
      <c r="H6" s="72"/>
      <c r="I6" s="89">
        <v>1</v>
      </c>
      <c r="J6" s="66"/>
      <c r="K6" s="48"/>
      <c r="L6" s="106">
        <f t="shared" si="0"/>
        <v>5</v>
      </c>
      <c r="M6" s="61">
        <v>4</v>
      </c>
      <c r="N6" s="61"/>
      <c r="O6" s="61"/>
      <c r="P6" s="61"/>
      <c r="Q6" s="61"/>
      <c r="R6" s="61"/>
      <c r="S6" s="13">
        <v>3</v>
      </c>
      <c r="T6" s="163" t="s">
        <v>94</v>
      </c>
      <c r="U6" s="164" t="s">
        <v>157</v>
      </c>
      <c r="V6" s="66">
        <v>1</v>
      </c>
      <c r="W6" s="47">
        <v>1</v>
      </c>
      <c r="X6" s="66">
        <v>1</v>
      </c>
      <c r="Y6" s="72"/>
      <c r="Z6" s="66">
        <v>1</v>
      </c>
      <c r="AA6" s="89">
        <v>1</v>
      </c>
      <c r="AB6" s="66"/>
      <c r="AC6" s="48"/>
      <c r="AD6" s="106">
        <f t="shared" si="1"/>
        <v>5</v>
      </c>
      <c r="AE6" s="61">
        <v>4</v>
      </c>
      <c r="AF6" s="26"/>
      <c r="AG6" s="26"/>
    </row>
    <row r="7" spans="1:33" ht="19.5" customHeight="1" thickBot="1">
      <c r="A7" s="13">
        <v>4</v>
      </c>
      <c r="B7" s="163" t="s">
        <v>96</v>
      </c>
      <c r="C7" s="164" t="s">
        <v>159</v>
      </c>
      <c r="D7" s="66">
        <v>1</v>
      </c>
      <c r="E7" s="47">
        <v>1</v>
      </c>
      <c r="F7" s="66">
        <v>1</v>
      </c>
      <c r="G7" s="47">
        <v>1</v>
      </c>
      <c r="H7" s="72"/>
      <c r="I7" s="89">
        <v>1</v>
      </c>
      <c r="J7" s="66">
        <v>1</v>
      </c>
      <c r="K7" s="48"/>
      <c r="L7" s="106">
        <f t="shared" si="0"/>
        <v>6</v>
      </c>
      <c r="M7" s="61">
        <v>4</v>
      </c>
      <c r="N7" s="61"/>
      <c r="O7" s="61"/>
      <c r="P7" s="61"/>
      <c r="Q7" s="61"/>
      <c r="R7" s="61"/>
      <c r="S7" s="275">
        <v>4</v>
      </c>
      <c r="T7" s="270" t="s">
        <v>97</v>
      </c>
      <c r="U7" s="276" t="s">
        <v>160</v>
      </c>
      <c r="V7" s="265"/>
      <c r="W7" s="277"/>
      <c r="X7" s="265"/>
      <c r="Y7" s="277"/>
      <c r="Z7" s="265"/>
      <c r="AA7" s="277"/>
      <c r="AB7" s="265"/>
      <c r="AC7" s="278"/>
      <c r="AD7" s="279">
        <f t="shared" si="1"/>
        <v>0</v>
      </c>
      <c r="AE7" s="61">
        <v>4</v>
      </c>
      <c r="AF7" s="26"/>
      <c r="AG7" s="26"/>
    </row>
    <row r="8" spans="1:33" ht="19.5" customHeight="1" thickBot="1">
      <c r="A8" s="11">
        <v>5</v>
      </c>
      <c r="B8" s="166" t="s">
        <v>100</v>
      </c>
      <c r="C8" s="167" t="s">
        <v>163</v>
      </c>
      <c r="D8" s="67">
        <v>1</v>
      </c>
      <c r="E8" s="49">
        <v>1</v>
      </c>
      <c r="F8" s="67">
        <v>1</v>
      </c>
      <c r="G8" s="49">
        <v>1</v>
      </c>
      <c r="H8" s="73"/>
      <c r="I8" s="90">
        <v>1</v>
      </c>
      <c r="J8" s="67"/>
      <c r="K8" s="50"/>
      <c r="L8" s="106">
        <f t="shared" si="0"/>
        <v>5</v>
      </c>
      <c r="M8" s="61">
        <v>4</v>
      </c>
      <c r="N8" s="61"/>
      <c r="O8" s="61"/>
      <c r="P8" s="61"/>
      <c r="Q8" s="61"/>
      <c r="R8" s="61"/>
      <c r="S8" s="11">
        <v>5</v>
      </c>
      <c r="T8" s="166" t="s">
        <v>98</v>
      </c>
      <c r="U8" s="167" t="s">
        <v>161</v>
      </c>
      <c r="V8" s="67">
        <v>1</v>
      </c>
      <c r="W8" s="49">
        <v>1</v>
      </c>
      <c r="X8" s="67">
        <v>1</v>
      </c>
      <c r="Y8" s="73"/>
      <c r="Z8" s="67">
        <v>1</v>
      </c>
      <c r="AA8" s="90">
        <v>1</v>
      </c>
      <c r="AB8" s="67">
        <v>1</v>
      </c>
      <c r="AC8" s="50"/>
      <c r="AD8" s="106">
        <f t="shared" si="1"/>
        <v>6</v>
      </c>
      <c r="AE8" s="61">
        <v>4</v>
      </c>
      <c r="AF8" s="26"/>
      <c r="AG8" s="26"/>
    </row>
    <row r="9" spans="1:33" ht="19.5" customHeight="1" thickBot="1">
      <c r="A9" s="12">
        <v>6</v>
      </c>
      <c r="B9" s="161" t="s">
        <v>101</v>
      </c>
      <c r="C9" s="162" t="s">
        <v>164</v>
      </c>
      <c r="D9" s="68">
        <v>1</v>
      </c>
      <c r="E9" s="51">
        <v>1</v>
      </c>
      <c r="F9" s="68">
        <v>1</v>
      </c>
      <c r="G9" s="51">
        <v>1</v>
      </c>
      <c r="H9" s="74"/>
      <c r="I9" s="91">
        <v>1</v>
      </c>
      <c r="J9" s="68">
        <v>1</v>
      </c>
      <c r="K9" s="52"/>
      <c r="L9" s="106">
        <f t="shared" si="0"/>
        <v>6</v>
      </c>
      <c r="M9" s="61">
        <v>4</v>
      </c>
      <c r="N9" s="61"/>
      <c r="O9" s="61"/>
      <c r="P9" s="61"/>
      <c r="Q9" s="61"/>
      <c r="R9" s="61"/>
      <c r="S9" s="12">
        <v>6</v>
      </c>
      <c r="T9" s="161" t="s">
        <v>99</v>
      </c>
      <c r="U9" s="162" t="s">
        <v>162</v>
      </c>
      <c r="V9" s="68">
        <v>1</v>
      </c>
      <c r="W9" s="51">
        <v>1</v>
      </c>
      <c r="X9" s="68">
        <v>1</v>
      </c>
      <c r="Y9" s="74"/>
      <c r="Z9" s="68">
        <v>1</v>
      </c>
      <c r="AA9" s="91">
        <v>1</v>
      </c>
      <c r="AB9" s="68">
        <v>1</v>
      </c>
      <c r="AC9" s="52"/>
      <c r="AD9" s="106">
        <f t="shared" si="1"/>
        <v>6</v>
      </c>
      <c r="AE9" s="61">
        <v>4</v>
      </c>
      <c r="AF9" s="26"/>
      <c r="AG9" s="26"/>
    </row>
    <row r="10" spans="1:33" ht="19.5" customHeight="1" thickBot="1">
      <c r="A10" s="275">
        <v>7</v>
      </c>
      <c r="B10" s="270" t="s">
        <v>105</v>
      </c>
      <c r="C10" s="276" t="s">
        <v>168</v>
      </c>
      <c r="D10" s="265"/>
      <c r="E10" s="277"/>
      <c r="F10" s="265"/>
      <c r="G10" s="277"/>
      <c r="H10" s="277"/>
      <c r="I10" s="277"/>
      <c r="J10" s="265"/>
      <c r="K10" s="278"/>
      <c r="L10" s="279">
        <f t="shared" si="0"/>
        <v>0</v>
      </c>
      <c r="M10" s="61">
        <v>4</v>
      </c>
      <c r="N10" s="61"/>
      <c r="O10" s="61"/>
      <c r="P10" s="61"/>
      <c r="Q10" s="61"/>
      <c r="R10" s="61"/>
      <c r="S10" s="13">
        <v>7</v>
      </c>
      <c r="T10" s="163" t="s">
        <v>102</v>
      </c>
      <c r="U10" s="164" t="s">
        <v>165</v>
      </c>
      <c r="V10" s="66">
        <v>1</v>
      </c>
      <c r="W10" s="47">
        <v>1</v>
      </c>
      <c r="X10" s="66">
        <v>1</v>
      </c>
      <c r="Y10" s="72"/>
      <c r="Z10" s="66">
        <v>1</v>
      </c>
      <c r="AA10" s="89">
        <v>1</v>
      </c>
      <c r="AB10" s="66">
        <v>1</v>
      </c>
      <c r="AC10" s="48"/>
      <c r="AD10" s="106">
        <f t="shared" si="1"/>
        <v>6</v>
      </c>
      <c r="AE10" s="61">
        <v>4</v>
      </c>
      <c r="AF10" s="26"/>
      <c r="AG10" s="26"/>
    </row>
    <row r="11" spans="1:33" ht="19.5" customHeight="1" thickBot="1">
      <c r="A11" s="275">
        <v>8</v>
      </c>
      <c r="B11" s="270" t="s">
        <v>106</v>
      </c>
      <c r="C11" s="276" t="s">
        <v>169</v>
      </c>
      <c r="D11" s="265"/>
      <c r="E11" s="277"/>
      <c r="F11" s="265"/>
      <c r="G11" s="277"/>
      <c r="H11" s="277"/>
      <c r="I11" s="277"/>
      <c r="J11" s="265"/>
      <c r="K11" s="278"/>
      <c r="L11" s="279">
        <f t="shared" si="0"/>
        <v>0</v>
      </c>
      <c r="M11" s="61">
        <v>4</v>
      </c>
      <c r="N11" s="61"/>
      <c r="O11" s="61"/>
      <c r="P11" s="61"/>
      <c r="Q11" s="61"/>
      <c r="R11" s="61"/>
      <c r="S11" s="275">
        <v>8</v>
      </c>
      <c r="T11" s="270" t="s">
        <v>107</v>
      </c>
      <c r="U11" s="276" t="s">
        <v>170</v>
      </c>
      <c r="V11" s="265">
        <v>1</v>
      </c>
      <c r="W11" s="277"/>
      <c r="X11" s="265">
        <v>1</v>
      </c>
      <c r="Y11" s="277"/>
      <c r="Z11" s="265">
        <v>1</v>
      </c>
      <c r="AA11" s="277"/>
      <c r="AB11" s="265"/>
      <c r="AC11" s="278"/>
      <c r="AD11" s="279">
        <f t="shared" si="1"/>
        <v>3</v>
      </c>
      <c r="AE11" s="61">
        <v>4</v>
      </c>
      <c r="AF11" s="26"/>
      <c r="AG11" s="26"/>
    </row>
    <row r="12" spans="1:33" ht="19.5" customHeight="1" thickBot="1">
      <c r="A12" s="13">
        <v>9</v>
      </c>
      <c r="B12" s="163" t="s">
        <v>108</v>
      </c>
      <c r="C12" s="164" t="s">
        <v>171</v>
      </c>
      <c r="D12" s="66">
        <v>1</v>
      </c>
      <c r="E12" s="47">
        <v>1</v>
      </c>
      <c r="F12" s="66">
        <v>1</v>
      </c>
      <c r="G12" s="47">
        <v>1</v>
      </c>
      <c r="H12" s="72"/>
      <c r="I12" s="89">
        <v>1</v>
      </c>
      <c r="J12" s="66">
        <v>1</v>
      </c>
      <c r="K12" s="48"/>
      <c r="L12" s="106">
        <f t="shared" si="0"/>
        <v>6</v>
      </c>
      <c r="M12" s="61">
        <v>4</v>
      </c>
      <c r="N12" s="61"/>
      <c r="O12" s="61"/>
      <c r="P12" s="61"/>
      <c r="Q12" s="61"/>
      <c r="R12" s="61"/>
      <c r="S12" s="13">
        <v>9</v>
      </c>
      <c r="T12" s="163" t="s">
        <v>112</v>
      </c>
      <c r="U12" s="164" t="s">
        <v>175</v>
      </c>
      <c r="V12" s="66">
        <v>1</v>
      </c>
      <c r="W12" s="47">
        <v>1</v>
      </c>
      <c r="X12" s="66">
        <v>1</v>
      </c>
      <c r="Y12" s="72"/>
      <c r="Z12" s="66">
        <v>1</v>
      </c>
      <c r="AA12" s="89">
        <v>1</v>
      </c>
      <c r="AB12" s="66">
        <v>1</v>
      </c>
      <c r="AC12" s="48"/>
      <c r="AD12" s="106">
        <f t="shared" si="1"/>
        <v>6</v>
      </c>
      <c r="AE12" s="61">
        <v>4</v>
      </c>
      <c r="AF12" s="26"/>
      <c r="AG12" s="26"/>
    </row>
    <row r="13" spans="1:33" ht="19.5" customHeight="1" thickBot="1">
      <c r="A13" s="280">
        <v>10</v>
      </c>
      <c r="B13" s="281" t="s">
        <v>110</v>
      </c>
      <c r="C13" s="282" t="s">
        <v>173</v>
      </c>
      <c r="D13" s="283"/>
      <c r="E13" s="284">
        <v>1</v>
      </c>
      <c r="F13" s="283">
        <v>1</v>
      </c>
      <c r="G13" s="284"/>
      <c r="H13" s="284"/>
      <c r="I13" s="284">
        <v>1</v>
      </c>
      <c r="J13" s="283"/>
      <c r="K13" s="285"/>
      <c r="L13" s="279">
        <f t="shared" si="0"/>
        <v>3</v>
      </c>
      <c r="M13" s="61">
        <v>4</v>
      </c>
      <c r="N13" s="61"/>
      <c r="O13" s="61"/>
      <c r="P13" s="61"/>
      <c r="Q13" s="61"/>
      <c r="R13" s="61"/>
      <c r="S13" s="11">
        <v>10</v>
      </c>
      <c r="T13" s="170" t="s">
        <v>113</v>
      </c>
      <c r="U13" s="171" t="s">
        <v>176</v>
      </c>
      <c r="V13" s="69">
        <v>1</v>
      </c>
      <c r="W13" s="53">
        <v>1</v>
      </c>
      <c r="X13" s="69">
        <v>1</v>
      </c>
      <c r="Y13" s="75"/>
      <c r="Z13" s="69">
        <v>1</v>
      </c>
      <c r="AA13" s="92">
        <v>1</v>
      </c>
      <c r="AB13" s="69"/>
      <c r="AC13" s="54"/>
      <c r="AD13" s="106">
        <f t="shared" si="1"/>
        <v>5</v>
      </c>
      <c r="AE13" s="61">
        <v>4</v>
      </c>
      <c r="AF13" s="26"/>
      <c r="AG13" s="26"/>
    </row>
    <row r="14" spans="1:33" ht="19.5" customHeight="1" thickBot="1">
      <c r="A14" s="16">
        <v>11</v>
      </c>
      <c r="B14" s="168" t="s">
        <v>111</v>
      </c>
      <c r="C14" s="169" t="s">
        <v>174</v>
      </c>
      <c r="D14" s="65">
        <v>1</v>
      </c>
      <c r="E14" s="45">
        <v>1</v>
      </c>
      <c r="F14" s="65">
        <v>1</v>
      </c>
      <c r="G14" s="45">
        <v>1</v>
      </c>
      <c r="H14" s="71"/>
      <c r="I14" s="88">
        <v>1</v>
      </c>
      <c r="J14" s="65">
        <v>1</v>
      </c>
      <c r="K14" s="46"/>
      <c r="L14" s="106">
        <f t="shared" si="0"/>
        <v>6</v>
      </c>
      <c r="M14" s="61">
        <v>4</v>
      </c>
      <c r="N14" s="61"/>
      <c r="O14" s="61"/>
      <c r="P14" s="61"/>
      <c r="Q14" s="61"/>
      <c r="R14" s="61"/>
      <c r="S14" s="12">
        <v>11</v>
      </c>
      <c r="T14" s="168" t="s">
        <v>115</v>
      </c>
      <c r="U14" s="169" t="s">
        <v>178</v>
      </c>
      <c r="V14" s="65">
        <v>1</v>
      </c>
      <c r="W14" s="45">
        <v>1</v>
      </c>
      <c r="X14" s="65">
        <v>1</v>
      </c>
      <c r="Y14" s="71"/>
      <c r="Z14" s="65">
        <v>1</v>
      </c>
      <c r="AA14" s="88"/>
      <c r="AB14" s="65">
        <v>1</v>
      </c>
      <c r="AC14" s="46"/>
      <c r="AD14" s="106">
        <f t="shared" si="1"/>
        <v>5</v>
      </c>
      <c r="AE14" s="61">
        <v>4</v>
      </c>
      <c r="AF14" s="26"/>
      <c r="AG14" s="26"/>
    </row>
    <row r="15" spans="1:33" ht="19.5" customHeight="1" thickBot="1">
      <c r="A15" s="13">
        <v>12</v>
      </c>
      <c r="B15" s="163" t="s">
        <v>32</v>
      </c>
      <c r="C15" s="164" t="s">
        <v>60</v>
      </c>
      <c r="D15" s="66"/>
      <c r="E15" s="47"/>
      <c r="F15" s="66"/>
      <c r="G15" s="47"/>
      <c r="H15" s="72"/>
      <c r="I15" s="89"/>
      <c r="J15" s="66"/>
      <c r="K15" s="48"/>
      <c r="L15" s="106">
        <f t="shared" si="0"/>
        <v>0</v>
      </c>
      <c r="M15" s="61">
        <v>4</v>
      </c>
      <c r="N15" s="61"/>
      <c r="O15" s="61"/>
      <c r="P15" s="61"/>
      <c r="Q15" s="61"/>
      <c r="R15" s="61"/>
      <c r="S15" s="13">
        <v>12</v>
      </c>
      <c r="T15" s="163" t="s">
        <v>116</v>
      </c>
      <c r="U15" s="164" t="s">
        <v>179</v>
      </c>
      <c r="V15" s="66">
        <v>1</v>
      </c>
      <c r="W15" s="47">
        <v>1</v>
      </c>
      <c r="X15" s="66">
        <v>1</v>
      </c>
      <c r="Y15" s="72"/>
      <c r="Z15" s="66">
        <v>1</v>
      </c>
      <c r="AA15" s="89">
        <v>1</v>
      </c>
      <c r="AB15" s="66">
        <v>1</v>
      </c>
      <c r="AC15" s="48"/>
      <c r="AD15" s="106">
        <f t="shared" si="1"/>
        <v>6</v>
      </c>
      <c r="AE15" s="61">
        <v>4</v>
      </c>
      <c r="AF15" s="26"/>
      <c r="AG15" s="26"/>
    </row>
    <row r="16" spans="1:33" ht="19.5" customHeight="1" thickBot="1">
      <c r="A16" s="13">
        <v>13</v>
      </c>
      <c r="B16" s="163" t="s">
        <v>118</v>
      </c>
      <c r="C16" s="164" t="s">
        <v>181</v>
      </c>
      <c r="D16" s="66">
        <v>1</v>
      </c>
      <c r="E16" s="47">
        <v>1</v>
      </c>
      <c r="F16" s="66">
        <v>1</v>
      </c>
      <c r="G16" s="47">
        <v>1</v>
      </c>
      <c r="H16" s="72"/>
      <c r="I16" s="89">
        <v>1</v>
      </c>
      <c r="J16" s="66">
        <v>1</v>
      </c>
      <c r="K16" s="48"/>
      <c r="L16" s="106">
        <f t="shared" si="0"/>
        <v>6</v>
      </c>
      <c r="M16" s="61">
        <v>4</v>
      </c>
      <c r="N16" s="61"/>
      <c r="O16" s="61"/>
      <c r="P16" s="61"/>
      <c r="Q16" s="61"/>
      <c r="R16" s="61"/>
      <c r="S16" s="13">
        <v>13</v>
      </c>
      <c r="T16" s="163" t="s">
        <v>117</v>
      </c>
      <c r="U16" s="164" t="s">
        <v>180</v>
      </c>
      <c r="V16" s="66">
        <v>1</v>
      </c>
      <c r="W16" s="47">
        <v>1</v>
      </c>
      <c r="X16" s="66">
        <v>1</v>
      </c>
      <c r="Y16" s="72"/>
      <c r="Z16" s="66">
        <v>1</v>
      </c>
      <c r="AA16" s="89">
        <v>1</v>
      </c>
      <c r="AB16" s="66">
        <v>1</v>
      </c>
      <c r="AC16" s="48"/>
      <c r="AD16" s="106">
        <f t="shared" si="1"/>
        <v>6</v>
      </c>
      <c r="AE16" s="61">
        <v>4</v>
      </c>
      <c r="AF16" s="26"/>
      <c r="AG16" s="26"/>
    </row>
    <row r="17" spans="1:33" ht="19.5" customHeight="1" thickBot="1">
      <c r="A17" s="13">
        <v>14</v>
      </c>
      <c r="B17" s="163" t="s">
        <v>119</v>
      </c>
      <c r="C17" s="164" t="s">
        <v>182</v>
      </c>
      <c r="D17" s="66">
        <v>1</v>
      </c>
      <c r="E17" s="47">
        <v>1</v>
      </c>
      <c r="F17" s="66">
        <v>1</v>
      </c>
      <c r="G17" s="47">
        <v>1</v>
      </c>
      <c r="H17" s="72"/>
      <c r="I17" s="89">
        <v>1</v>
      </c>
      <c r="J17" s="66"/>
      <c r="K17" s="48"/>
      <c r="L17" s="106">
        <f t="shared" si="0"/>
        <v>5</v>
      </c>
      <c r="M17" s="61">
        <v>4</v>
      </c>
      <c r="N17" s="61"/>
      <c r="O17" s="61"/>
      <c r="P17" s="61"/>
      <c r="Q17" s="61"/>
      <c r="R17" s="61"/>
      <c r="S17" s="13">
        <v>14</v>
      </c>
      <c r="T17" s="163" t="s">
        <v>120</v>
      </c>
      <c r="U17" s="164" t="s">
        <v>183</v>
      </c>
      <c r="V17" s="66">
        <v>1</v>
      </c>
      <c r="W17" s="47">
        <v>1</v>
      </c>
      <c r="X17" s="66">
        <v>1</v>
      </c>
      <c r="Y17" s="72"/>
      <c r="Z17" s="66">
        <v>1</v>
      </c>
      <c r="AA17" s="89">
        <v>1</v>
      </c>
      <c r="AB17" s="66">
        <v>1</v>
      </c>
      <c r="AC17" s="48"/>
      <c r="AD17" s="106">
        <f t="shared" si="1"/>
        <v>6</v>
      </c>
      <c r="AE17" s="61">
        <v>4</v>
      </c>
      <c r="AF17" s="26"/>
      <c r="AG17" s="26"/>
    </row>
    <row r="18" spans="1:33" ht="19.5" customHeight="1" thickBot="1">
      <c r="A18" s="11">
        <v>15</v>
      </c>
      <c r="B18" s="166" t="s">
        <v>124</v>
      </c>
      <c r="C18" s="167" t="s">
        <v>187</v>
      </c>
      <c r="D18" s="67">
        <v>1</v>
      </c>
      <c r="E18" s="49"/>
      <c r="F18" s="67">
        <v>1</v>
      </c>
      <c r="G18" s="49">
        <v>1</v>
      </c>
      <c r="H18" s="73"/>
      <c r="I18" s="90">
        <v>1</v>
      </c>
      <c r="J18" s="67"/>
      <c r="K18" s="50"/>
      <c r="L18" s="106">
        <f t="shared" si="0"/>
        <v>4</v>
      </c>
      <c r="M18" s="61">
        <v>4</v>
      </c>
      <c r="N18" s="61"/>
      <c r="O18" s="61"/>
      <c r="P18" s="61"/>
      <c r="Q18" s="61"/>
      <c r="R18" s="61"/>
      <c r="S18" s="291">
        <v>15</v>
      </c>
      <c r="T18" s="292" t="s">
        <v>40</v>
      </c>
      <c r="U18" s="293" t="s">
        <v>68</v>
      </c>
      <c r="V18" s="294"/>
      <c r="W18" s="295"/>
      <c r="X18" s="294"/>
      <c r="Y18" s="295"/>
      <c r="Z18" s="294">
        <v>1</v>
      </c>
      <c r="AA18" s="295"/>
      <c r="AB18" s="294">
        <v>1</v>
      </c>
      <c r="AC18" s="296"/>
      <c r="AD18" s="279">
        <f t="shared" si="1"/>
        <v>2</v>
      </c>
      <c r="AE18" s="61">
        <v>4</v>
      </c>
      <c r="AF18" s="26"/>
      <c r="AG18" s="26"/>
    </row>
    <row r="19" spans="1:33" ht="19.5" customHeight="1" thickBot="1">
      <c r="A19" s="12">
        <v>16</v>
      </c>
      <c r="B19" s="161" t="s">
        <v>125</v>
      </c>
      <c r="C19" s="162" t="s">
        <v>188</v>
      </c>
      <c r="D19" s="68">
        <v>1</v>
      </c>
      <c r="E19" s="51">
        <v>1</v>
      </c>
      <c r="F19" s="68">
        <v>1</v>
      </c>
      <c r="G19" s="51">
        <v>1</v>
      </c>
      <c r="H19" s="74"/>
      <c r="I19" s="91"/>
      <c r="J19" s="68">
        <v>1</v>
      </c>
      <c r="K19" s="52"/>
      <c r="L19" s="106">
        <f t="shared" si="0"/>
        <v>5</v>
      </c>
      <c r="M19" s="61">
        <v>4</v>
      </c>
      <c r="N19" s="61"/>
      <c r="O19" s="61"/>
      <c r="P19" s="61"/>
      <c r="Q19" s="61"/>
      <c r="R19" s="61"/>
      <c r="S19" s="12">
        <v>16</v>
      </c>
      <c r="T19" s="161" t="s">
        <v>131</v>
      </c>
      <c r="U19" s="162" t="s">
        <v>194</v>
      </c>
      <c r="V19" s="68">
        <v>1</v>
      </c>
      <c r="W19" s="51">
        <v>1</v>
      </c>
      <c r="X19" s="68">
        <v>1</v>
      </c>
      <c r="Y19" s="74"/>
      <c r="Z19" s="68">
        <v>1</v>
      </c>
      <c r="AA19" s="91"/>
      <c r="AB19" s="68">
        <v>1</v>
      </c>
      <c r="AC19" s="52"/>
      <c r="AD19" s="106">
        <f t="shared" si="1"/>
        <v>5</v>
      </c>
      <c r="AE19" s="61">
        <v>4</v>
      </c>
      <c r="AF19" s="26"/>
      <c r="AG19" s="26"/>
    </row>
    <row r="20" spans="1:33" ht="19.5" customHeight="1" thickBot="1">
      <c r="A20" s="13">
        <v>17</v>
      </c>
      <c r="B20" s="163" t="s">
        <v>130</v>
      </c>
      <c r="C20" s="164" t="s">
        <v>193</v>
      </c>
      <c r="D20" s="66">
        <v>1</v>
      </c>
      <c r="E20" s="47">
        <v>1</v>
      </c>
      <c r="F20" s="66">
        <v>1</v>
      </c>
      <c r="G20" s="47">
        <v>1</v>
      </c>
      <c r="H20" s="72"/>
      <c r="I20" s="89">
        <v>1</v>
      </c>
      <c r="J20" s="66">
        <v>1</v>
      </c>
      <c r="K20" s="48"/>
      <c r="L20" s="106">
        <f t="shared" si="0"/>
        <v>6</v>
      </c>
      <c r="M20" s="61">
        <v>4</v>
      </c>
      <c r="N20" s="61"/>
      <c r="O20" s="61"/>
      <c r="P20" s="61"/>
      <c r="Q20" s="61"/>
      <c r="R20" s="61"/>
      <c r="S20" s="13">
        <v>17</v>
      </c>
      <c r="T20" s="163" t="s">
        <v>132</v>
      </c>
      <c r="U20" s="164" t="s">
        <v>195</v>
      </c>
      <c r="V20" s="66">
        <v>1</v>
      </c>
      <c r="W20" s="47">
        <v>1</v>
      </c>
      <c r="X20" s="66"/>
      <c r="Y20" s="72"/>
      <c r="Z20" s="66">
        <v>1</v>
      </c>
      <c r="AA20" s="89">
        <v>1</v>
      </c>
      <c r="AB20" s="66">
        <v>1</v>
      </c>
      <c r="AC20" s="48"/>
      <c r="AD20" s="106">
        <f t="shared" si="1"/>
        <v>5</v>
      </c>
      <c r="AE20" s="61">
        <v>4</v>
      </c>
      <c r="AF20" s="26"/>
      <c r="AG20" s="26"/>
    </row>
    <row r="21" spans="1:33" ht="19.5" customHeight="1" thickBot="1">
      <c r="A21" s="13">
        <v>18</v>
      </c>
      <c r="B21" s="163" t="s">
        <v>221</v>
      </c>
      <c r="C21" s="164" t="s">
        <v>218</v>
      </c>
      <c r="D21" s="66">
        <v>1</v>
      </c>
      <c r="E21" s="47">
        <v>1</v>
      </c>
      <c r="F21" s="66">
        <v>1</v>
      </c>
      <c r="G21" s="47">
        <v>1</v>
      </c>
      <c r="H21" s="72"/>
      <c r="I21" s="89">
        <v>1</v>
      </c>
      <c r="J21" s="66"/>
      <c r="K21" s="48"/>
      <c r="L21" s="106">
        <f t="shared" si="0"/>
        <v>5</v>
      </c>
      <c r="M21" s="61">
        <v>4</v>
      </c>
      <c r="N21" s="61"/>
      <c r="O21" s="61"/>
      <c r="P21" s="61"/>
      <c r="Q21" s="61"/>
      <c r="R21" s="61"/>
      <c r="S21" s="13">
        <v>18</v>
      </c>
      <c r="T21" s="163" t="s">
        <v>134</v>
      </c>
      <c r="U21" s="164" t="s">
        <v>197</v>
      </c>
      <c r="V21" s="66">
        <v>1</v>
      </c>
      <c r="W21" s="47">
        <v>1</v>
      </c>
      <c r="X21" s="66">
        <v>1</v>
      </c>
      <c r="Y21" s="72"/>
      <c r="Z21" s="66"/>
      <c r="AA21" s="89">
        <v>1</v>
      </c>
      <c r="AB21" s="66">
        <v>1</v>
      </c>
      <c r="AC21" s="48"/>
      <c r="AD21" s="106">
        <f t="shared" si="1"/>
        <v>5</v>
      </c>
      <c r="AE21" s="61">
        <v>4</v>
      </c>
      <c r="AF21" s="26"/>
      <c r="AG21" s="26"/>
    </row>
    <row r="22" spans="1:33" ht="19.5" customHeight="1" thickBot="1">
      <c r="A22" s="275">
        <v>19</v>
      </c>
      <c r="B22" s="270" t="s">
        <v>222</v>
      </c>
      <c r="C22" s="276" t="s">
        <v>219</v>
      </c>
      <c r="D22" s="265"/>
      <c r="E22" s="277">
        <v>1</v>
      </c>
      <c r="F22" s="265">
        <v>1</v>
      </c>
      <c r="G22" s="277"/>
      <c r="H22" s="277"/>
      <c r="I22" s="277">
        <v>1</v>
      </c>
      <c r="J22" s="265"/>
      <c r="K22" s="278"/>
      <c r="L22" s="279">
        <f t="shared" si="0"/>
        <v>3</v>
      </c>
      <c r="M22" s="61">
        <v>4</v>
      </c>
      <c r="N22" s="61"/>
      <c r="O22" s="61"/>
      <c r="P22" s="61"/>
      <c r="Q22" s="61"/>
      <c r="R22" s="61"/>
      <c r="S22" s="13">
        <v>19</v>
      </c>
      <c r="T22" s="163" t="s">
        <v>135</v>
      </c>
      <c r="U22" s="164" t="s">
        <v>198</v>
      </c>
      <c r="V22" s="66">
        <v>1</v>
      </c>
      <c r="W22" s="47">
        <v>1</v>
      </c>
      <c r="X22" s="66">
        <v>1</v>
      </c>
      <c r="Y22" s="72"/>
      <c r="Z22" s="66">
        <v>1</v>
      </c>
      <c r="AA22" s="89">
        <v>1</v>
      </c>
      <c r="AB22" s="66">
        <v>1</v>
      </c>
      <c r="AC22" s="48"/>
      <c r="AD22" s="106">
        <f t="shared" si="1"/>
        <v>6</v>
      </c>
      <c r="AE22" s="61">
        <v>4</v>
      </c>
      <c r="AF22" s="26"/>
      <c r="AG22" s="26"/>
    </row>
    <row r="23" spans="1:33" ht="19.5" customHeight="1" thickBot="1">
      <c r="A23" s="160">
        <v>20</v>
      </c>
      <c r="B23" s="170" t="s">
        <v>142</v>
      </c>
      <c r="C23" s="171" t="s">
        <v>205</v>
      </c>
      <c r="D23" s="69">
        <v>1</v>
      </c>
      <c r="E23" s="53">
        <v>1</v>
      </c>
      <c r="F23" s="69">
        <v>1</v>
      </c>
      <c r="G23" s="53">
        <v>1</v>
      </c>
      <c r="H23" s="75"/>
      <c r="I23" s="92">
        <v>1</v>
      </c>
      <c r="J23" s="69">
        <v>1</v>
      </c>
      <c r="K23" s="54"/>
      <c r="L23" s="106">
        <f t="shared" si="0"/>
        <v>6</v>
      </c>
      <c r="M23" s="61">
        <v>4</v>
      </c>
      <c r="N23" s="61"/>
      <c r="O23" s="61"/>
      <c r="P23" s="61"/>
      <c r="Q23" s="61"/>
      <c r="R23" s="61"/>
      <c r="S23" s="11">
        <v>20</v>
      </c>
      <c r="T23" s="170" t="s">
        <v>136</v>
      </c>
      <c r="U23" s="171" t="s">
        <v>199</v>
      </c>
      <c r="V23" s="69">
        <v>1</v>
      </c>
      <c r="W23" s="53">
        <v>1</v>
      </c>
      <c r="X23" s="69">
        <v>1</v>
      </c>
      <c r="Y23" s="75"/>
      <c r="Z23" s="69">
        <v>1</v>
      </c>
      <c r="AA23" s="92">
        <v>1</v>
      </c>
      <c r="AB23" s="69">
        <v>1</v>
      </c>
      <c r="AC23" s="54"/>
      <c r="AD23" s="106">
        <f t="shared" si="1"/>
        <v>6</v>
      </c>
      <c r="AE23" s="61">
        <v>4</v>
      </c>
      <c r="AF23" s="26"/>
      <c r="AG23" s="26"/>
    </row>
    <row r="24" spans="1:33" ht="19.5" customHeight="1" thickBot="1">
      <c r="A24" s="286">
        <v>21</v>
      </c>
      <c r="B24" s="287" t="s">
        <v>49</v>
      </c>
      <c r="C24" s="288" t="s">
        <v>77</v>
      </c>
      <c r="D24" s="264">
        <v>1</v>
      </c>
      <c r="E24" s="289"/>
      <c r="F24" s="264"/>
      <c r="G24" s="289"/>
      <c r="H24" s="289"/>
      <c r="I24" s="289"/>
      <c r="J24" s="264"/>
      <c r="K24" s="290"/>
      <c r="L24" s="279">
        <f t="shared" si="0"/>
        <v>1</v>
      </c>
      <c r="M24" s="61">
        <v>4</v>
      </c>
      <c r="N24" s="63"/>
      <c r="O24" s="61"/>
      <c r="P24" s="61"/>
      <c r="Q24" s="61"/>
      <c r="R24" s="61"/>
      <c r="S24" s="12">
        <v>21</v>
      </c>
      <c r="T24" s="168" t="s">
        <v>137</v>
      </c>
      <c r="U24" s="169" t="s">
        <v>200</v>
      </c>
      <c r="V24" s="68">
        <v>1</v>
      </c>
      <c r="W24" s="51">
        <v>1</v>
      </c>
      <c r="X24" s="68">
        <v>1</v>
      </c>
      <c r="Y24" s="74"/>
      <c r="Z24" s="68"/>
      <c r="AA24" s="91">
        <v>1</v>
      </c>
      <c r="AB24" s="68"/>
      <c r="AC24" s="52"/>
      <c r="AD24" s="106">
        <f t="shared" si="1"/>
        <v>4</v>
      </c>
      <c r="AE24" s="61">
        <v>4</v>
      </c>
      <c r="AF24" s="26"/>
      <c r="AG24" s="26"/>
    </row>
    <row r="25" spans="1:33" ht="19.5" customHeight="1" thickBot="1">
      <c r="A25" s="13">
        <v>22</v>
      </c>
      <c r="B25" s="163" t="s">
        <v>50</v>
      </c>
      <c r="C25" s="164" t="s">
        <v>78</v>
      </c>
      <c r="D25" s="66">
        <v>1</v>
      </c>
      <c r="E25" s="47">
        <v>1</v>
      </c>
      <c r="F25" s="66"/>
      <c r="G25" s="47">
        <v>1</v>
      </c>
      <c r="H25" s="72"/>
      <c r="I25" s="89">
        <v>1</v>
      </c>
      <c r="J25" s="66">
        <v>1</v>
      </c>
      <c r="K25" s="48"/>
      <c r="L25" s="106">
        <f t="shared" si="0"/>
        <v>5</v>
      </c>
      <c r="M25" s="61">
        <v>4</v>
      </c>
      <c r="N25" s="61"/>
      <c r="O25" s="61"/>
      <c r="P25" s="61"/>
      <c r="Q25" s="61"/>
      <c r="R25" s="61"/>
      <c r="S25" s="13">
        <v>22</v>
      </c>
      <c r="T25" s="163" t="s">
        <v>140</v>
      </c>
      <c r="U25" s="164" t="s">
        <v>203</v>
      </c>
      <c r="V25" s="66">
        <v>1</v>
      </c>
      <c r="W25" s="47">
        <v>1</v>
      </c>
      <c r="X25" s="66">
        <v>1</v>
      </c>
      <c r="Y25" s="72"/>
      <c r="Z25" s="66">
        <v>1</v>
      </c>
      <c r="AA25" s="89">
        <v>1</v>
      </c>
      <c r="AB25" s="66">
        <v>1</v>
      </c>
      <c r="AC25" s="48"/>
      <c r="AD25" s="106">
        <f t="shared" si="1"/>
        <v>6</v>
      </c>
      <c r="AE25" s="61">
        <v>4</v>
      </c>
      <c r="AF25" s="26"/>
      <c r="AG25" s="26"/>
    </row>
    <row r="26" spans="1:33" ht="19.5" customHeight="1" thickBot="1">
      <c r="A26" s="13">
        <v>23</v>
      </c>
      <c r="B26" s="163" t="s">
        <v>147</v>
      </c>
      <c r="C26" s="164" t="s">
        <v>210</v>
      </c>
      <c r="D26" s="66">
        <v>1</v>
      </c>
      <c r="E26" s="47">
        <v>1</v>
      </c>
      <c r="F26" s="66">
        <v>1</v>
      </c>
      <c r="G26" s="47">
        <v>1</v>
      </c>
      <c r="H26" s="72"/>
      <c r="I26" s="89"/>
      <c r="J26" s="66">
        <v>1</v>
      </c>
      <c r="K26" s="48"/>
      <c r="L26" s="106">
        <f t="shared" si="0"/>
        <v>5</v>
      </c>
      <c r="M26" s="61">
        <v>4</v>
      </c>
      <c r="N26" s="3"/>
      <c r="O26" s="3"/>
      <c r="P26" s="3"/>
      <c r="Q26" s="3"/>
      <c r="R26" s="3"/>
      <c r="S26" s="275">
        <v>23</v>
      </c>
      <c r="T26" s="270" t="s">
        <v>44</v>
      </c>
      <c r="U26" s="276" t="s">
        <v>72</v>
      </c>
      <c r="V26" s="265"/>
      <c r="W26" s="277"/>
      <c r="X26" s="265"/>
      <c r="Y26" s="277"/>
      <c r="Z26" s="265"/>
      <c r="AA26" s="277"/>
      <c r="AB26" s="265"/>
      <c r="AC26" s="297"/>
      <c r="AD26" s="279">
        <f t="shared" si="1"/>
        <v>0</v>
      </c>
      <c r="AE26" s="61">
        <v>4</v>
      </c>
      <c r="AF26" s="26"/>
      <c r="AG26" s="26"/>
    </row>
    <row r="27" spans="1:33" ht="19.5" customHeight="1" thickBot="1">
      <c r="A27" s="13">
        <v>24</v>
      </c>
      <c r="B27" s="163" t="s">
        <v>223</v>
      </c>
      <c r="C27" s="164" t="s">
        <v>220</v>
      </c>
      <c r="D27" s="66"/>
      <c r="E27" s="47">
        <v>1</v>
      </c>
      <c r="F27" s="66">
        <v>1</v>
      </c>
      <c r="G27" s="47">
        <v>1</v>
      </c>
      <c r="H27" s="72"/>
      <c r="I27" s="89">
        <v>1</v>
      </c>
      <c r="J27" s="66">
        <v>1</v>
      </c>
      <c r="K27" s="48"/>
      <c r="L27" s="106">
        <f t="shared" si="0"/>
        <v>5</v>
      </c>
      <c r="M27" s="61">
        <v>4</v>
      </c>
      <c r="N27" s="3"/>
      <c r="O27" s="3"/>
      <c r="P27" s="3"/>
      <c r="Q27" s="3"/>
      <c r="R27" s="3"/>
      <c r="S27" s="13">
        <v>24</v>
      </c>
      <c r="T27" s="163" t="s">
        <v>141</v>
      </c>
      <c r="U27" s="164" t="s">
        <v>204</v>
      </c>
      <c r="V27" s="66">
        <v>1</v>
      </c>
      <c r="W27" s="47"/>
      <c r="X27" s="66">
        <v>1</v>
      </c>
      <c r="Y27" s="72"/>
      <c r="Z27" s="66">
        <v>1</v>
      </c>
      <c r="AA27" s="89">
        <v>1</v>
      </c>
      <c r="AB27" s="66">
        <v>1</v>
      </c>
      <c r="AC27" s="56"/>
      <c r="AD27" s="106">
        <f t="shared" si="1"/>
        <v>5</v>
      </c>
      <c r="AE27" s="61">
        <v>4</v>
      </c>
      <c r="AF27" s="26"/>
      <c r="AG27" s="26"/>
    </row>
    <row r="28" spans="1:33" ht="19.5" customHeight="1" thickBot="1">
      <c r="A28" s="160">
        <v>25</v>
      </c>
      <c r="B28" s="165" t="s">
        <v>234</v>
      </c>
      <c r="C28" s="38"/>
      <c r="D28" s="69"/>
      <c r="E28" s="53">
        <v>1</v>
      </c>
      <c r="F28" s="69">
        <v>1</v>
      </c>
      <c r="G28" s="53">
        <v>1</v>
      </c>
      <c r="H28" s="75"/>
      <c r="I28" s="92">
        <v>1</v>
      </c>
      <c r="J28" s="69">
        <v>1</v>
      </c>
      <c r="K28" s="54"/>
      <c r="L28" s="106">
        <f t="shared" si="0"/>
        <v>5</v>
      </c>
      <c r="M28" s="61">
        <v>4</v>
      </c>
      <c r="N28" s="3"/>
      <c r="O28" s="3"/>
      <c r="P28" s="3"/>
      <c r="Q28" s="3"/>
      <c r="R28" s="3"/>
      <c r="S28" s="11">
        <v>25</v>
      </c>
      <c r="T28" s="166" t="s">
        <v>45</v>
      </c>
      <c r="U28" s="167" t="s">
        <v>73</v>
      </c>
      <c r="V28" s="69"/>
      <c r="W28" s="53"/>
      <c r="X28" s="69"/>
      <c r="Y28" s="75"/>
      <c r="Z28" s="69">
        <v>1</v>
      </c>
      <c r="AA28" s="92">
        <v>1</v>
      </c>
      <c r="AB28" s="69">
        <v>1</v>
      </c>
      <c r="AC28" s="58"/>
      <c r="AD28" s="106">
        <f t="shared" si="1"/>
        <v>3</v>
      </c>
      <c r="AE28" s="61">
        <v>4</v>
      </c>
      <c r="AF28" s="26"/>
      <c r="AG28" s="26"/>
    </row>
    <row r="29" spans="1:33" ht="19.5" customHeight="1" thickBot="1">
      <c r="A29" s="95"/>
      <c r="B29" s="112" t="s">
        <v>233</v>
      </c>
      <c r="C29" s="113"/>
      <c r="D29" s="68"/>
      <c r="E29" s="51">
        <v>1</v>
      </c>
      <c r="F29" s="68">
        <v>1</v>
      </c>
      <c r="G29" s="51">
        <v>1</v>
      </c>
      <c r="H29" s="74"/>
      <c r="I29" s="91">
        <v>1</v>
      </c>
      <c r="J29" s="68"/>
      <c r="K29" s="52"/>
      <c r="L29" s="106">
        <f t="shared" si="0"/>
        <v>4</v>
      </c>
      <c r="M29" s="61">
        <v>4</v>
      </c>
      <c r="N29" s="60"/>
      <c r="O29" s="59"/>
      <c r="P29" s="59"/>
      <c r="Q29" s="61"/>
      <c r="R29" s="59"/>
      <c r="S29" s="13">
        <v>26</v>
      </c>
      <c r="T29" s="161" t="s">
        <v>144</v>
      </c>
      <c r="U29" s="162" t="s">
        <v>207</v>
      </c>
      <c r="V29" s="68">
        <v>1</v>
      </c>
      <c r="W29" s="51">
        <v>1</v>
      </c>
      <c r="X29" s="68">
        <v>1</v>
      </c>
      <c r="Y29" s="74"/>
      <c r="Z29" s="68">
        <v>1</v>
      </c>
      <c r="AA29" s="91">
        <v>1</v>
      </c>
      <c r="AB29" s="68">
        <v>1</v>
      </c>
      <c r="AC29" s="52"/>
      <c r="AD29" s="106">
        <f t="shared" si="1"/>
        <v>6</v>
      </c>
      <c r="AE29" s="61">
        <v>4</v>
      </c>
      <c r="AF29" s="326"/>
      <c r="AG29" s="326"/>
    </row>
    <row r="30" spans="1:33" ht="19.5" customHeight="1" thickBot="1">
      <c r="A30" s="98"/>
      <c r="B30" s="93"/>
      <c r="C30" s="99"/>
      <c r="D30" s="66"/>
      <c r="E30" s="47"/>
      <c r="F30" s="66"/>
      <c r="G30" s="47"/>
      <c r="H30" s="72"/>
      <c r="I30" s="89"/>
      <c r="J30" s="66"/>
      <c r="K30" s="48"/>
      <c r="L30" s="104"/>
      <c r="M30" s="61"/>
      <c r="N30" s="59"/>
      <c r="O30" s="59"/>
      <c r="P30" s="59"/>
      <c r="Q30" s="59"/>
      <c r="R30" s="59"/>
      <c r="S30" s="13">
        <v>27</v>
      </c>
      <c r="T30" s="163" t="s">
        <v>47</v>
      </c>
      <c r="U30" s="164" t="s">
        <v>75</v>
      </c>
      <c r="V30" s="66">
        <v>1</v>
      </c>
      <c r="W30" s="47">
        <v>1</v>
      </c>
      <c r="X30" s="66">
        <v>1</v>
      </c>
      <c r="Y30" s="72"/>
      <c r="Z30" s="66">
        <v>1</v>
      </c>
      <c r="AA30" s="89">
        <v>1</v>
      </c>
      <c r="AB30" s="66"/>
      <c r="AC30" s="48"/>
      <c r="AD30" s="106">
        <f t="shared" si="1"/>
        <v>5</v>
      </c>
      <c r="AE30" s="61">
        <v>4</v>
      </c>
      <c r="AF30" s="32"/>
      <c r="AG30" s="32"/>
    </row>
    <row r="31" spans="1:33" ht="19.5" customHeight="1" thickBot="1">
      <c r="A31" s="10"/>
      <c r="B31" s="94"/>
      <c r="C31" s="100"/>
      <c r="D31" s="66"/>
      <c r="E31" s="47"/>
      <c r="F31" s="66"/>
      <c r="G31" s="47"/>
      <c r="H31" s="72"/>
      <c r="I31" s="89"/>
      <c r="J31" s="66"/>
      <c r="K31" s="48"/>
      <c r="L31" s="104"/>
      <c r="M31" s="3"/>
      <c r="N31" s="61"/>
      <c r="O31" s="61"/>
      <c r="P31" s="61"/>
      <c r="Q31" s="61"/>
      <c r="R31" s="61"/>
      <c r="S31" s="13">
        <v>28</v>
      </c>
      <c r="T31" s="163" t="s">
        <v>145</v>
      </c>
      <c r="U31" s="164" t="s">
        <v>208</v>
      </c>
      <c r="V31" s="66">
        <v>1</v>
      </c>
      <c r="W31" s="47">
        <v>1</v>
      </c>
      <c r="X31" s="66">
        <v>1</v>
      </c>
      <c r="Y31" s="72"/>
      <c r="Z31" s="66">
        <v>1</v>
      </c>
      <c r="AA31" s="89">
        <v>1</v>
      </c>
      <c r="AB31" s="66">
        <v>1</v>
      </c>
      <c r="AC31" s="56"/>
      <c r="AD31" s="106">
        <f t="shared" si="1"/>
        <v>6</v>
      </c>
      <c r="AE31" s="61">
        <v>4</v>
      </c>
      <c r="AF31" s="26"/>
      <c r="AG31" s="26"/>
    </row>
    <row r="32" spans="1:33" ht="19.5" customHeight="1" thickBot="1">
      <c r="A32" s="10"/>
      <c r="B32" s="94"/>
      <c r="C32" s="100"/>
      <c r="D32" s="66"/>
      <c r="E32" s="47"/>
      <c r="F32" s="66"/>
      <c r="G32" s="47"/>
      <c r="H32" s="72"/>
      <c r="I32" s="89"/>
      <c r="J32" s="66"/>
      <c r="K32" s="48"/>
      <c r="L32" s="104"/>
      <c r="M32" s="3"/>
      <c r="N32" s="61"/>
      <c r="O32" s="61"/>
      <c r="P32" s="61"/>
      <c r="Q32" s="61"/>
      <c r="R32" s="61"/>
      <c r="S32" s="13">
        <v>29</v>
      </c>
      <c r="T32" s="163" t="s">
        <v>146</v>
      </c>
      <c r="U32" s="164" t="s">
        <v>209</v>
      </c>
      <c r="V32" s="66">
        <v>1</v>
      </c>
      <c r="W32" s="47">
        <v>1</v>
      </c>
      <c r="X32" s="66">
        <v>1</v>
      </c>
      <c r="Y32" s="72"/>
      <c r="Z32" s="66">
        <v>1</v>
      </c>
      <c r="AA32" s="89">
        <v>1</v>
      </c>
      <c r="AB32" s="66"/>
      <c r="AC32" s="56"/>
      <c r="AD32" s="106">
        <f t="shared" si="1"/>
        <v>5</v>
      </c>
      <c r="AE32" s="61">
        <v>4</v>
      </c>
      <c r="AF32" s="26"/>
      <c r="AG32" s="26"/>
    </row>
    <row r="33" spans="1:33" ht="19.5" customHeight="1" thickBot="1">
      <c r="A33" s="15"/>
      <c r="B33" s="101"/>
      <c r="C33" s="102"/>
      <c r="D33" s="77"/>
      <c r="E33" s="57"/>
      <c r="F33" s="77"/>
      <c r="G33" s="57"/>
      <c r="H33" s="78"/>
      <c r="I33" s="41"/>
      <c r="J33" s="77"/>
      <c r="K33" s="58"/>
      <c r="L33" s="109"/>
      <c r="M33" s="3"/>
      <c r="N33" s="61"/>
      <c r="O33" s="61"/>
      <c r="P33" s="61"/>
      <c r="Q33" s="61"/>
      <c r="R33" s="61"/>
      <c r="S33" s="160">
        <v>30</v>
      </c>
      <c r="T33" s="166" t="s">
        <v>1</v>
      </c>
      <c r="U33" s="167" t="s">
        <v>2</v>
      </c>
      <c r="V33" s="67">
        <v>1</v>
      </c>
      <c r="W33" s="49">
        <v>1</v>
      </c>
      <c r="X33" s="67">
        <v>1</v>
      </c>
      <c r="Y33" s="73"/>
      <c r="Z33" s="67"/>
      <c r="AA33" s="90">
        <v>1</v>
      </c>
      <c r="AB33" s="67"/>
      <c r="AC33" s="58"/>
      <c r="AD33" s="106">
        <f>SUM(V33:AB33)</f>
        <v>4</v>
      </c>
      <c r="AE33" s="61">
        <v>4</v>
      </c>
      <c r="AF33" s="26"/>
      <c r="AG33" s="26"/>
    </row>
    <row r="34" spans="1:33" ht="19.5" customHeight="1">
      <c r="A34" s="2"/>
      <c r="B34" s="62"/>
      <c r="C34" s="62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268"/>
      <c r="T34" s="94" t="s">
        <v>235</v>
      </c>
      <c r="U34" s="94"/>
      <c r="V34" s="89"/>
      <c r="W34" s="89">
        <v>1</v>
      </c>
      <c r="X34" s="89">
        <v>1</v>
      </c>
      <c r="Y34" s="89"/>
      <c r="Z34" s="89">
        <v>1</v>
      </c>
      <c r="AA34" s="89">
        <v>1</v>
      </c>
      <c r="AB34" s="89">
        <v>1</v>
      </c>
      <c r="AC34" s="61"/>
      <c r="AD34" s="106">
        <f t="shared" si="1"/>
        <v>5</v>
      </c>
      <c r="AE34" s="61">
        <v>4</v>
      </c>
      <c r="AF34" s="26"/>
      <c r="AG34" s="26"/>
    </row>
    <row r="35" spans="2:33" ht="19.5" customHeight="1" thickBot="1">
      <c r="B35" t="s">
        <v>216</v>
      </c>
      <c r="F35" s="1"/>
      <c r="N35" s="61"/>
      <c r="O35" s="61"/>
      <c r="P35" s="61"/>
      <c r="Q35" s="61"/>
      <c r="R35" s="61"/>
      <c r="T35" t="s">
        <v>217</v>
      </c>
      <c r="X35" s="1"/>
      <c r="AF35" s="26"/>
      <c r="AG35" s="26"/>
    </row>
    <row r="36" spans="1:33" ht="19.5" customHeight="1">
      <c r="A36" s="328" t="s">
        <v>82</v>
      </c>
      <c r="B36" s="329"/>
      <c r="C36" s="330"/>
      <c r="D36" s="42" t="s">
        <v>5</v>
      </c>
      <c r="E36" s="17" t="s">
        <v>7</v>
      </c>
      <c r="F36" s="17" t="s">
        <v>9</v>
      </c>
      <c r="G36" s="17" t="s">
        <v>11</v>
      </c>
      <c r="H36" s="17" t="s">
        <v>13</v>
      </c>
      <c r="I36" s="17" t="s">
        <v>15</v>
      </c>
      <c r="J36" s="17" t="s">
        <v>17</v>
      </c>
      <c r="K36" s="43" t="s">
        <v>19</v>
      </c>
      <c r="L36" s="338" t="s">
        <v>20</v>
      </c>
      <c r="M36" s="336" t="s">
        <v>80</v>
      </c>
      <c r="N36" s="63"/>
      <c r="O36" s="61"/>
      <c r="P36" s="61"/>
      <c r="Q36" s="61"/>
      <c r="R36" s="61"/>
      <c r="S36" s="328" t="s">
        <v>83</v>
      </c>
      <c r="T36" s="329"/>
      <c r="U36" s="330"/>
      <c r="V36" s="42" t="s">
        <v>6</v>
      </c>
      <c r="W36" s="17" t="s">
        <v>8</v>
      </c>
      <c r="X36" s="17" t="s">
        <v>10</v>
      </c>
      <c r="Y36" s="17" t="s">
        <v>12</v>
      </c>
      <c r="Z36" s="17" t="s">
        <v>14</v>
      </c>
      <c r="AA36" s="17" t="s">
        <v>16</v>
      </c>
      <c r="AB36" s="17" t="s">
        <v>18</v>
      </c>
      <c r="AC36" s="43" t="s">
        <v>19</v>
      </c>
      <c r="AD36" s="338" t="s">
        <v>20</v>
      </c>
      <c r="AE36" s="336" t="s">
        <v>80</v>
      </c>
      <c r="AF36" s="26"/>
      <c r="AG36" s="26"/>
    </row>
    <row r="37" spans="1:33" ht="19.5" customHeight="1" thickBot="1">
      <c r="A37" s="331"/>
      <c r="B37" s="332"/>
      <c r="C37" s="333"/>
      <c r="D37" s="27" t="s">
        <v>21</v>
      </c>
      <c r="E37" s="28" t="s">
        <v>21</v>
      </c>
      <c r="F37" s="28" t="s">
        <v>21</v>
      </c>
      <c r="G37" s="28" t="s">
        <v>21</v>
      </c>
      <c r="H37" s="28" t="s">
        <v>21</v>
      </c>
      <c r="I37" s="28" t="s">
        <v>21</v>
      </c>
      <c r="J37" s="28" t="s">
        <v>21</v>
      </c>
      <c r="K37" s="29" t="s">
        <v>21</v>
      </c>
      <c r="L37" s="339"/>
      <c r="M37" s="337"/>
      <c r="N37" s="61"/>
      <c r="O37" s="61"/>
      <c r="P37" s="61"/>
      <c r="Q37" s="61"/>
      <c r="R37" s="61"/>
      <c r="S37" s="331"/>
      <c r="T37" s="332"/>
      <c r="U37" s="333"/>
      <c r="V37" s="27" t="s">
        <v>21</v>
      </c>
      <c r="W37" s="28" t="s">
        <v>21</v>
      </c>
      <c r="X37" s="28" t="s">
        <v>21</v>
      </c>
      <c r="Y37" s="28" t="s">
        <v>21</v>
      </c>
      <c r="Z37" s="28" t="s">
        <v>21</v>
      </c>
      <c r="AA37" s="28" t="s">
        <v>21</v>
      </c>
      <c r="AB37" s="28" t="s">
        <v>21</v>
      </c>
      <c r="AC37" s="29" t="s">
        <v>21</v>
      </c>
      <c r="AD37" s="339"/>
      <c r="AE37" s="337"/>
      <c r="AF37" s="26"/>
      <c r="AG37" s="26"/>
    </row>
    <row r="38" spans="1:33" ht="19.5" customHeight="1" thickBot="1">
      <c r="A38" s="286">
        <v>1</v>
      </c>
      <c r="B38" s="298" t="s">
        <v>24</v>
      </c>
      <c r="C38" s="299" t="s">
        <v>52</v>
      </c>
      <c r="D38" s="264">
        <v>1</v>
      </c>
      <c r="E38" s="289"/>
      <c r="F38" s="264">
        <v>1</v>
      </c>
      <c r="G38" s="289"/>
      <c r="H38" s="289"/>
      <c r="I38" s="289">
        <v>1</v>
      </c>
      <c r="J38" s="264"/>
      <c r="K38" s="300"/>
      <c r="L38" s="279">
        <f>SUM(D38:K38)</f>
        <v>3</v>
      </c>
      <c r="M38" s="61">
        <v>4</v>
      </c>
      <c r="N38" s="61"/>
      <c r="O38" s="61"/>
      <c r="P38" s="61"/>
      <c r="Q38" s="61"/>
      <c r="R38" s="61"/>
      <c r="S38" s="16">
        <v>1</v>
      </c>
      <c r="T38" s="161" t="s">
        <v>88</v>
      </c>
      <c r="U38" s="162" t="s">
        <v>151</v>
      </c>
      <c r="V38" s="68">
        <v>1</v>
      </c>
      <c r="W38" s="51">
        <v>1</v>
      </c>
      <c r="X38" s="68">
        <v>1</v>
      </c>
      <c r="Y38" s="74"/>
      <c r="Z38" s="68">
        <v>1</v>
      </c>
      <c r="AA38" s="91">
        <v>1</v>
      </c>
      <c r="AB38" s="154">
        <v>1</v>
      </c>
      <c r="AC38" s="148"/>
      <c r="AD38" s="106">
        <f>SUM(V38:AB38)</f>
        <v>6</v>
      </c>
      <c r="AE38" s="61">
        <v>4</v>
      </c>
      <c r="AF38" s="26"/>
      <c r="AG38" s="26"/>
    </row>
    <row r="39" spans="1:33" ht="19.5" customHeight="1" thickBot="1">
      <c r="A39" s="13">
        <v>2</v>
      </c>
      <c r="B39" s="163" t="s">
        <v>93</v>
      </c>
      <c r="C39" s="164" t="s">
        <v>156</v>
      </c>
      <c r="D39" s="66"/>
      <c r="E39" s="47">
        <v>1</v>
      </c>
      <c r="F39" s="66">
        <v>1</v>
      </c>
      <c r="G39" s="47">
        <v>1</v>
      </c>
      <c r="H39" s="72"/>
      <c r="I39" s="89">
        <v>1</v>
      </c>
      <c r="J39" s="66">
        <v>1</v>
      </c>
      <c r="K39" s="80"/>
      <c r="L39" s="106">
        <f aca="true" t="shared" si="2" ref="L39:L63">SUM(D39:K39)</f>
        <v>5</v>
      </c>
      <c r="M39" s="61">
        <v>4</v>
      </c>
      <c r="N39" s="61"/>
      <c r="O39" s="61"/>
      <c r="P39" s="61"/>
      <c r="Q39" s="61"/>
      <c r="R39" s="61"/>
      <c r="S39" s="13">
        <v>2</v>
      </c>
      <c r="T39" s="163" t="s">
        <v>23</v>
      </c>
      <c r="U39" s="164" t="s">
        <v>51</v>
      </c>
      <c r="V39" s="66"/>
      <c r="W39" s="47">
        <v>1</v>
      </c>
      <c r="X39" s="66">
        <v>1</v>
      </c>
      <c r="Y39" s="72"/>
      <c r="Z39" s="66">
        <v>1</v>
      </c>
      <c r="AA39" s="89">
        <v>1</v>
      </c>
      <c r="AB39" s="155">
        <v>1</v>
      </c>
      <c r="AC39" s="149"/>
      <c r="AD39" s="106">
        <f aca="true" t="shared" si="3" ref="AD39:AD58">SUM(V39:AB39)</f>
        <v>5</v>
      </c>
      <c r="AE39" s="61">
        <v>4</v>
      </c>
      <c r="AF39" s="26"/>
      <c r="AG39" s="26"/>
    </row>
    <row r="40" spans="1:33" ht="19.5" customHeight="1" thickBot="1">
      <c r="A40" s="13">
        <v>3</v>
      </c>
      <c r="B40" s="163" t="s">
        <v>95</v>
      </c>
      <c r="C40" s="164" t="s">
        <v>158</v>
      </c>
      <c r="D40" s="66">
        <v>1</v>
      </c>
      <c r="E40" s="47"/>
      <c r="F40" s="66">
        <v>1</v>
      </c>
      <c r="G40" s="47">
        <v>1</v>
      </c>
      <c r="H40" s="72"/>
      <c r="I40" s="89">
        <v>1</v>
      </c>
      <c r="J40" s="66">
        <v>1</v>
      </c>
      <c r="K40" s="80"/>
      <c r="L40" s="106">
        <f t="shared" si="2"/>
        <v>5</v>
      </c>
      <c r="M40" s="61">
        <v>4</v>
      </c>
      <c r="N40" s="61"/>
      <c r="O40" s="61"/>
      <c r="P40" s="61"/>
      <c r="Q40" s="61"/>
      <c r="R40" s="61"/>
      <c r="S40" s="275">
        <v>3</v>
      </c>
      <c r="T40" s="270" t="s">
        <v>91</v>
      </c>
      <c r="U40" s="276" t="s">
        <v>154</v>
      </c>
      <c r="V40" s="265"/>
      <c r="W40" s="277"/>
      <c r="X40" s="265"/>
      <c r="Y40" s="277"/>
      <c r="Z40" s="265"/>
      <c r="AA40" s="277"/>
      <c r="AB40" s="310"/>
      <c r="AC40" s="311"/>
      <c r="AD40" s="279">
        <f t="shared" si="3"/>
        <v>0</v>
      </c>
      <c r="AE40" s="61">
        <v>4</v>
      </c>
      <c r="AF40" s="26"/>
      <c r="AG40" s="26"/>
    </row>
    <row r="41" spans="1:33" ht="19.5" customHeight="1" thickBot="1">
      <c r="A41" s="275">
        <v>4</v>
      </c>
      <c r="B41" s="270" t="s">
        <v>25</v>
      </c>
      <c r="C41" s="276" t="s">
        <v>53</v>
      </c>
      <c r="D41" s="265"/>
      <c r="E41" s="277"/>
      <c r="F41" s="265"/>
      <c r="G41" s="277"/>
      <c r="H41" s="277"/>
      <c r="I41" s="277"/>
      <c r="J41" s="265"/>
      <c r="K41" s="301"/>
      <c r="L41" s="279">
        <f t="shared" si="2"/>
        <v>0</v>
      </c>
      <c r="M41" s="61">
        <v>4</v>
      </c>
      <c r="N41" s="61"/>
      <c r="O41" s="61"/>
      <c r="P41" s="61"/>
      <c r="Q41" s="61"/>
      <c r="R41" s="61"/>
      <c r="S41" s="13">
        <v>4</v>
      </c>
      <c r="T41" s="163" t="s">
        <v>26</v>
      </c>
      <c r="U41" s="164" t="s">
        <v>54</v>
      </c>
      <c r="V41" s="66">
        <v>1</v>
      </c>
      <c r="W41" s="47"/>
      <c r="X41" s="66"/>
      <c r="Y41" s="72"/>
      <c r="Z41" s="66">
        <v>1</v>
      </c>
      <c r="AA41" s="89">
        <v>1</v>
      </c>
      <c r="AB41" s="155">
        <v>1</v>
      </c>
      <c r="AC41" s="149"/>
      <c r="AD41" s="106">
        <f t="shared" si="3"/>
        <v>4</v>
      </c>
      <c r="AE41" s="61">
        <v>4</v>
      </c>
      <c r="AF41" s="26"/>
      <c r="AG41" s="26"/>
    </row>
    <row r="42" spans="1:33" ht="19.5" customHeight="1" thickBot="1">
      <c r="A42" s="291">
        <v>5</v>
      </c>
      <c r="B42" s="292" t="s">
        <v>27</v>
      </c>
      <c r="C42" s="293" t="s">
        <v>55</v>
      </c>
      <c r="D42" s="294"/>
      <c r="E42" s="295"/>
      <c r="F42" s="294">
        <v>1</v>
      </c>
      <c r="G42" s="295">
        <v>1</v>
      </c>
      <c r="H42" s="295"/>
      <c r="I42" s="295">
        <v>1</v>
      </c>
      <c r="J42" s="294"/>
      <c r="K42" s="302"/>
      <c r="L42" s="279">
        <f t="shared" si="2"/>
        <v>3</v>
      </c>
      <c r="M42" s="61">
        <v>4</v>
      </c>
      <c r="N42" s="61"/>
      <c r="O42" s="61"/>
      <c r="P42" s="61"/>
      <c r="Q42" s="61"/>
      <c r="R42" s="61"/>
      <c r="S42" s="291">
        <v>5</v>
      </c>
      <c r="T42" s="281" t="s">
        <v>29</v>
      </c>
      <c r="U42" s="282" t="s">
        <v>57</v>
      </c>
      <c r="V42" s="294"/>
      <c r="W42" s="295"/>
      <c r="X42" s="294"/>
      <c r="Y42" s="295"/>
      <c r="Z42" s="294">
        <v>1</v>
      </c>
      <c r="AA42" s="295">
        <v>1</v>
      </c>
      <c r="AB42" s="312">
        <v>1</v>
      </c>
      <c r="AC42" s="313"/>
      <c r="AD42" s="279">
        <f t="shared" si="3"/>
        <v>3</v>
      </c>
      <c r="AE42" s="61">
        <v>4</v>
      </c>
      <c r="AF42" s="26"/>
      <c r="AG42" s="26"/>
    </row>
    <row r="43" spans="1:33" ht="19.5" customHeight="1" thickBot="1">
      <c r="A43" s="303">
        <v>6</v>
      </c>
      <c r="B43" s="298" t="s">
        <v>226</v>
      </c>
      <c r="C43" s="299" t="s">
        <v>224</v>
      </c>
      <c r="D43" s="264"/>
      <c r="E43" s="289">
        <v>1</v>
      </c>
      <c r="F43" s="264">
        <v>1</v>
      </c>
      <c r="G43" s="289"/>
      <c r="H43" s="289"/>
      <c r="I43" s="289"/>
      <c r="J43" s="264">
        <v>1</v>
      </c>
      <c r="K43" s="300"/>
      <c r="L43" s="279">
        <f t="shared" si="2"/>
        <v>3</v>
      </c>
      <c r="M43" s="61">
        <v>4</v>
      </c>
      <c r="N43" s="61"/>
      <c r="O43" s="61"/>
      <c r="P43" s="61"/>
      <c r="Q43" s="61"/>
      <c r="R43" s="61"/>
      <c r="S43" s="12">
        <v>6</v>
      </c>
      <c r="T43" s="168" t="s">
        <v>103</v>
      </c>
      <c r="U43" s="169" t="s">
        <v>166</v>
      </c>
      <c r="V43" s="68">
        <v>1</v>
      </c>
      <c r="W43" s="51">
        <v>1</v>
      </c>
      <c r="X43" s="68">
        <v>1</v>
      </c>
      <c r="Y43" s="74"/>
      <c r="Z43" s="68">
        <v>1</v>
      </c>
      <c r="AA43" s="91">
        <v>1</v>
      </c>
      <c r="AB43" s="154"/>
      <c r="AC43" s="151"/>
      <c r="AD43" s="106">
        <f t="shared" si="3"/>
        <v>5</v>
      </c>
      <c r="AE43" s="61">
        <v>4</v>
      </c>
      <c r="AF43" s="26"/>
      <c r="AG43" s="26"/>
    </row>
    <row r="44" spans="1:33" ht="19.5" customHeight="1" thickBot="1">
      <c r="A44" s="275">
        <v>7</v>
      </c>
      <c r="B44" s="270" t="s">
        <v>28</v>
      </c>
      <c r="C44" s="276" t="s">
        <v>56</v>
      </c>
      <c r="D44" s="265"/>
      <c r="E44" s="277"/>
      <c r="F44" s="265"/>
      <c r="G44" s="277"/>
      <c r="H44" s="277"/>
      <c r="I44" s="277"/>
      <c r="J44" s="265"/>
      <c r="K44" s="301"/>
      <c r="L44" s="279">
        <f t="shared" si="2"/>
        <v>0</v>
      </c>
      <c r="M44" s="61">
        <v>4</v>
      </c>
      <c r="N44" s="61"/>
      <c r="O44" s="61"/>
      <c r="P44" s="61"/>
      <c r="Q44" s="61"/>
      <c r="R44" s="61"/>
      <c r="S44" s="13">
        <v>7</v>
      </c>
      <c r="T44" s="163" t="s">
        <v>104</v>
      </c>
      <c r="U44" s="164" t="s">
        <v>167</v>
      </c>
      <c r="V44" s="66">
        <v>1</v>
      </c>
      <c r="W44" s="47">
        <v>1</v>
      </c>
      <c r="X44" s="66">
        <v>1</v>
      </c>
      <c r="Y44" s="72"/>
      <c r="Z44" s="66">
        <v>1</v>
      </c>
      <c r="AA44" s="89">
        <v>1</v>
      </c>
      <c r="AB44" s="155"/>
      <c r="AC44" s="149"/>
      <c r="AD44" s="106">
        <f t="shared" si="3"/>
        <v>5</v>
      </c>
      <c r="AE44" s="61">
        <v>4</v>
      </c>
      <c r="AF44" s="26"/>
      <c r="AG44" s="26"/>
    </row>
    <row r="45" spans="1:33" ht="19.5" customHeight="1" thickBot="1">
      <c r="A45" s="13">
        <v>8</v>
      </c>
      <c r="B45" s="163" t="s">
        <v>109</v>
      </c>
      <c r="C45" s="164" t="s">
        <v>172</v>
      </c>
      <c r="D45" s="66">
        <v>1</v>
      </c>
      <c r="E45" s="47"/>
      <c r="F45" s="66">
        <v>1</v>
      </c>
      <c r="G45" s="47">
        <v>1</v>
      </c>
      <c r="H45" s="72"/>
      <c r="I45" s="89">
        <v>1</v>
      </c>
      <c r="J45" s="66">
        <v>1</v>
      </c>
      <c r="K45" s="80"/>
      <c r="L45" s="106">
        <f t="shared" si="2"/>
        <v>5</v>
      </c>
      <c r="M45" s="61">
        <v>4</v>
      </c>
      <c r="N45" s="61"/>
      <c r="O45" s="61"/>
      <c r="P45" s="61"/>
      <c r="Q45" s="61"/>
      <c r="R45" s="61"/>
      <c r="S45" s="275">
        <v>8</v>
      </c>
      <c r="T45" s="270" t="s">
        <v>30</v>
      </c>
      <c r="U45" s="276" t="s">
        <v>58</v>
      </c>
      <c r="V45" s="265"/>
      <c r="W45" s="277"/>
      <c r="X45" s="265"/>
      <c r="Y45" s="277"/>
      <c r="Z45" s="265"/>
      <c r="AA45" s="277"/>
      <c r="AB45" s="310"/>
      <c r="AC45" s="311"/>
      <c r="AD45" s="279">
        <f t="shared" si="3"/>
        <v>0</v>
      </c>
      <c r="AE45" s="61">
        <v>4</v>
      </c>
      <c r="AF45" s="26"/>
      <c r="AG45" s="26"/>
    </row>
    <row r="46" spans="1:33" ht="19.5" customHeight="1" thickBot="1">
      <c r="A46" s="275">
        <v>9</v>
      </c>
      <c r="B46" s="270" t="s">
        <v>36</v>
      </c>
      <c r="C46" s="276" t="s">
        <v>64</v>
      </c>
      <c r="D46" s="265">
        <v>1</v>
      </c>
      <c r="E46" s="277"/>
      <c r="F46" s="265">
        <v>1</v>
      </c>
      <c r="G46" s="277"/>
      <c r="H46" s="277"/>
      <c r="I46" s="277">
        <v>1</v>
      </c>
      <c r="J46" s="265"/>
      <c r="K46" s="301"/>
      <c r="L46" s="279">
        <f t="shared" si="2"/>
        <v>3</v>
      </c>
      <c r="M46" s="61">
        <v>4</v>
      </c>
      <c r="N46" s="61"/>
      <c r="O46" s="61"/>
      <c r="P46" s="61"/>
      <c r="Q46" s="61"/>
      <c r="R46" s="61"/>
      <c r="S46" s="13">
        <v>9</v>
      </c>
      <c r="T46" s="163" t="s">
        <v>31</v>
      </c>
      <c r="U46" s="164" t="s">
        <v>59</v>
      </c>
      <c r="V46" s="66">
        <v>1</v>
      </c>
      <c r="W46" s="47">
        <v>1</v>
      </c>
      <c r="X46" s="66">
        <v>1</v>
      </c>
      <c r="Y46" s="72"/>
      <c r="Z46" s="66">
        <v>1</v>
      </c>
      <c r="AA46" s="89"/>
      <c r="AB46" s="155"/>
      <c r="AC46" s="149"/>
      <c r="AD46" s="106">
        <f t="shared" si="3"/>
        <v>4</v>
      </c>
      <c r="AE46" s="61">
        <v>4</v>
      </c>
      <c r="AF46" s="26"/>
      <c r="AG46" s="26"/>
    </row>
    <row r="47" spans="1:33" ht="19.5" customHeight="1" thickBot="1">
      <c r="A47" s="280">
        <v>10</v>
      </c>
      <c r="B47" s="281" t="s">
        <v>37</v>
      </c>
      <c r="C47" s="282" t="s">
        <v>65</v>
      </c>
      <c r="D47" s="283">
        <v>1</v>
      </c>
      <c r="E47" s="284"/>
      <c r="F47" s="283"/>
      <c r="G47" s="284"/>
      <c r="H47" s="284"/>
      <c r="I47" s="284"/>
      <c r="J47" s="283">
        <v>1</v>
      </c>
      <c r="K47" s="304"/>
      <c r="L47" s="279">
        <f t="shared" si="2"/>
        <v>2</v>
      </c>
      <c r="M47" s="61">
        <v>4</v>
      </c>
      <c r="N47" s="61"/>
      <c r="O47" s="61"/>
      <c r="P47" s="61"/>
      <c r="Q47" s="61"/>
      <c r="R47" s="61"/>
      <c r="S47" s="280">
        <v>10</v>
      </c>
      <c r="T47" s="292" t="s">
        <v>33</v>
      </c>
      <c r="U47" s="293" t="s">
        <v>61</v>
      </c>
      <c r="V47" s="283"/>
      <c r="W47" s="284"/>
      <c r="X47" s="283"/>
      <c r="Y47" s="284"/>
      <c r="Z47" s="283"/>
      <c r="AA47" s="284"/>
      <c r="AB47" s="314"/>
      <c r="AC47" s="315"/>
      <c r="AD47" s="279">
        <f t="shared" si="3"/>
        <v>0</v>
      </c>
      <c r="AE47" s="61">
        <v>4</v>
      </c>
      <c r="AF47" s="26"/>
      <c r="AG47" s="26"/>
    </row>
    <row r="48" spans="1:33" ht="19.5" customHeight="1" thickBot="1">
      <c r="A48" s="286">
        <v>11</v>
      </c>
      <c r="B48" s="287" t="s">
        <v>227</v>
      </c>
      <c r="C48" s="288" t="s">
        <v>225</v>
      </c>
      <c r="D48" s="305"/>
      <c r="E48" s="306"/>
      <c r="F48" s="305">
        <v>1</v>
      </c>
      <c r="G48" s="306"/>
      <c r="H48" s="306"/>
      <c r="I48" s="306"/>
      <c r="J48" s="305">
        <v>1</v>
      </c>
      <c r="K48" s="307"/>
      <c r="L48" s="279">
        <f t="shared" si="2"/>
        <v>2</v>
      </c>
      <c r="M48" s="61">
        <v>4</v>
      </c>
      <c r="N48" s="61"/>
      <c r="O48" s="61"/>
      <c r="P48" s="61"/>
      <c r="Q48" s="61"/>
      <c r="R48" s="61"/>
      <c r="S48" s="16">
        <v>11</v>
      </c>
      <c r="T48" s="161" t="s">
        <v>34</v>
      </c>
      <c r="U48" s="162" t="s">
        <v>62</v>
      </c>
      <c r="V48" s="65">
        <v>1</v>
      </c>
      <c r="W48" s="45"/>
      <c r="X48" s="65"/>
      <c r="Y48" s="71"/>
      <c r="Z48" s="65">
        <v>1</v>
      </c>
      <c r="AA48" s="88">
        <v>1</v>
      </c>
      <c r="AB48" s="157">
        <v>1</v>
      </c>
      <c r="AC48" s="148"/>
      <c r="AD48" s="106">
        <f t="shared" si="3"/>
        <v>4</v>
      </c>
      <c r="AE48" s="61">
        <v>4</v>
      </c>
      <c r="AF48" s="26"/>
      <c r="AG48" s="26"/>
    </row>
    <row r="49" spans="1:33" ht="19.5" customHeight="1" thickBot="1">
      <c r="A49" s="13">
        <v>12</v>
      </c>
      <c r="B49" s="163" t="s">
        <v>38</v>
      </c>
      <c r="C49" s="164" t="s">
        <v>66</v>
      </c>
      <c r="D49" s="66">
        <v>1</v>
      </c>
      <c r="E49" s="47">
        <v>1</v>
      </c>
      <c r="F49" s="66"/>
      <c r="G49" s="47">
        <v>1</v>
      </c>
      <c r="H49" s="72"/>
      <c r="I49" s="89">
        <v>1</v>
      </c>
      <c r="J49" s="66">
        <v>1</v>
      </c>
      <c r="K49" s="80"/>
      <c r="L49" s="106">
        <f t="shared" si="2"/>
        <v>5</v>
      </c>
      <c r="M49" s="61">
        <v>4</v>
      </c>
      <c r="N49" s="61"/>
      <c r="O49" s="61"/>
      <c r="P49" s="61"/>
      <c r="Q49" s="61"/>
      <c r="R49" s="61"/>
      <c r="S49" s="13">
        <v>12</v>
      </c>
      <c r="T49" s="270" t="s">
        <v>35</v>
      </c>
      <c r="U49" s="276" t="s">
        <v>63</v>
      </c>
      <c r="V49" s="265"/>
      <c r="W49" s="277"/>
      <c r="X49" s="265"/>
      <c r="Y49" s="277"/>
      <c r="Z49" s="265"/>
      <c r="AA49" s="277"/>
      <c r="AB49" s="310"/>
      <c r="AC49" s="311"/>
      <c r="AD49" s="279">
        <f t="shared" si="3"/>
        <v>0</v>
      </c>
      <c r="AE49" s="61">
        <v>4</v>
      </c>
      <c r="AF49" s="26"/>
      <c r="AG49" s="26"/>
    </row>
    <row r="50" spans="1:33" ht="19.5" customHeight="1" thickBot="1">
      <c r="A50" s="13">
        <v>13</v>
      </c>
      <c r="B50" s="163" t="s">
        <v>123</v>
      </c>
      <c r="C50" s="164" t="s">
        <v>186</v>
      </c>
      <c r="D50" s="66">
        <v>1</v>
      </c>
      <c r="E50" s="47"/>
      <c r="F50" s="66">
        <v>1</v>
      </c>
      <c r="G50" s="47">
        <v>1</v>
      </c>
      <c r="H50" s="72"/>
      <c r="I50" s="89">
        <v>1</v>
      </c>
      <c r="J50" s="66">
        <v>1</v>
      </c>
      <c r="K50" s="80"/>
      <c r="L50" s="106">
        <f t="shared" si="2"/>
        <v>5</v>
      </c>
      <c r="M50" s="61">
        <v>4</v>
      </c>
      <c r="N50" s="61"/>
      <c r="O50" s="61"/>
      <c r="P50" s="61"/>
      <c r="Q50" s="61"/>
      <c r="R50" s="61"/>
      <c r="S50" s="13">
        <v>13</v>
      </c>
      <c r="T50" s="163" t="s">
        <v>121</v>
      </c>
      <c r="U50" s="164" t="s">
        <v>184</v>
      </c>
      <c r="V50" s="66"/>
      <c r="W50" s="47"/>
      <c r="X50" s="66"/>
      <c r="Y50" s="72"/>
      <c r="Z50" s="66">
        <v>1</v>
      </c>
      <c r="AA50" s="89">
        <v>1</v>
      </c>
      <c r="AB50" s="155">
        <v>1</v>
      </c>
      <c r="AC50" s="149"/>
      <c r="AD50" s="106">
        <f t="shared" si="3"/>
        <v>3</v>
      </c>
      <c r="AE50" s="61">
        <v>4</v>
      </c>
      <c r="AF50" s="26"/>
      <c r="AG50" s="26"/>
    </row>
    <row r="51" spans="1:33" ht="19.5" customHeight="1" thickBot="1">
      <c r="A51" s="13">
        <v>14</v>
      </c>
      <c r="B51" s="163" t="s">
        <v>127</v>
      </c>
      <c r="C51" s="164" t="s">
        <v>190</v>
      </c>
      <c r="D51" s="66">
        <v>1</v>
      </c>
      <c r="E51" s="47"/>
      <c r="F51" s="66">
        <v>1</v>
      </c>
      <c r="G51" s="47">
        <v>1</v>
      </c>
      <c r="H51" s="72"/>
      <c r="I51" s="89">
        <v>1</v>
      </c>
      <c r="J51" s="66">
        <v>1</v>
      </c>
      <c r="K51" s="80"/>
      <c r="L51" s="106">
        <f t="shared" si="2"/>
        <v>5</v>
      </c>
      <c r="M51" s="61">
        <v>4</v>
      </c>
      <c r="N51" s="61"/>
      <c r="O51" s="61"/>
      <c r="P51" s="61"/>
      <c r="Q51" s="61"/>
      <c r="R51" s="61"/>
      <c r="S51" s="13">
        <v>14</v>
      </c>
      <c r="T51" s="163" t="s">
        <v>122</v>
      </c>
      <c r="U51" s="164" t="s">
        <v>185</v>
      </c>
      <c r="V51" s="66">
        <v>1</v>
      </c>
      <c r="W51" s="47">
        <v>1</v>
      </c>
      <c r="X51" s="66">
        <v>1</v>
      </c>
      <c r="Y51" s="72"/>
      <c r="Z51" s="66">
        <v>1</v>
      </c>
      <c r="AA51" s="89">
        <v>1</v>
      </c>
      <c r="AB51" s="155">
        <v>1</v>
      </c>
      <c r="AC51" s="149"/>
      <c r="AD51" s="106">
        <f t="shared" si="3"/>
        <v>6</v>
      </c>
      <c r="AE51" s="61">
        <v>4</v>
      </c>
      <c r="AF51" s="26"/>
      <c r="AG51" s="26"/>
    </row>
    <row r="52" spans="1:33" ht="19.5" customHeight="1" thickBot="1">
      <c r="A52" s="11">
        <v>15</v>
      </c>
      <c r="B52" s="166" t="s">
        <v>128</v>
      </c>
      <c r="C52" s="167" t="s">
        <v>191</v>
      </c>
      <c r="D52" s="67">
        <v>1</v>
      </c>
      <c r="E52" s="49"/>
      <c r="F52" s="67">
        <v>1</v>
      </c>
      <c r="G52" s="49"/>
      <c r="H52" s="73"/>
      <c r="I52" s="90">
        <v>1</v>
      </c>
      <c r="J52" s="67">
        <v>1</v>
      </c>
      <c r="K52" s="81"/>
      <c r="L52" s="106">
        <f t="shared" si="2"/>
        <v>4</v>
      </c>
      <c r="M52" s="61">
        <v>4</v>
      </c>
      <c r="N52" s="61"/>
      <c r="O52" s="61"/>
      <c r="P52" s="61"/>
      <c r="Q52" s="61"/>
      <c r="R52" s="61"/>
      <c r="S52" s="11">
        <v>15</v>
      </c>
      <c r="T52" s="170" t="s">
        <v>39</v>
      </c>
      <c r="U52" s="171" t="s">
        <v>67</v>
      </c>
      <c r="V52" s="67"/>
      <c r="W52" s="49"/>
      <c r="X52" s="67"/>
      <c r="Y52" s="73"/>
      <c r="Z52" s="67">
        <v>1</v>
      </c>
      <c r="AA52" s="90">
        <v>1</v>
      </c>
      <c r="AB52" s="156">
        <v>1</v>
      </c>
      <c r="AC52" s="150"/>
      <c r="AD52" s="106">
        <f t="shared" si="3"/>
        <v>3</v>
      </c>
      <c r="AE52" s="61">
        <v>4</v>
      </c>
      <c r="AF52" s="26"/>
      <c r="AG52" s="26"/>
    </row>
    <row r="53" spans="1:33" ht="19.5" customHeight="1" thickBot="1">
      <c r="A53" s="12">
        <v>16</v>
      </c>
      <c r="B53" s="161" t="s">
        <v>129</v>
      </c>
      <c r="C53" s="162" t="s">
        <v>192</v>
      </c>
      <c r="D53" s="68">
        <v>1</v>
      </c>
      <c r="E53" s="51"/>
      <c r="F53" s="68">
        <v>1</v>
      </c>
      <c r="G53" s="51"/>
      <c r="H53" s="74"/>
      <c r="I53" s="91">
        <v>1</v>
      </c>
      <c r="J53" s="68">
        <v>1</v>
      </c>
      <c r="K53" s="82"/>
      <c r="L53" s="106">
        <f t="shared" si="2"/>
        <v>4</v>
      </c>
      <c r="M53" s="61">
        <v>4</v>
      </c>
      <c r="N53" s="61"/>
      <c r="O53" s="61"/>
      <c r="P53" s="61"/>
      <c r="Q53" s="61"/>
      <c r="R53" s="61"/>
      <c r="S53" s="303">
        <v>16</v>
      </c>
      <c r="T53" s="298" t="s">
        <v>41</v>
      </c>
      <c r="U53" s="299" t="s">
        <v>69</v>
      </c>
      <c r="V53" s="264"/>
      <c r="W53" s="289"/>
      <c r="X53" s="264"/>
      <c r="Y53" s="289"/>
      <c r="Z53" s="264"/>
      <c r="AA53" s="289"/>
      <c r="AB53" s="316"/>
      <c r="AC53" s="317"/>
      <c r="AD53" s="279">
        <f t="shared" si="3"/>
        <v>0</v>
      </c>
      <c r="AE53" s="61">
        <v>4</v>
      </c>
      <c r="AF53" s="26"/>
      <c r="AG53" s="26"/>
    </row>
    <row r="54" spans="1:33" ht="19.5" customHeight="1" thickBot="1">
      <c r="A54" s="275">
        <v>17</v>
      </c>
      <c r="B54" s="270" t="s">
        <v>42</v>
      </c>
      <c r="C54" s="276" t="s">
        <v>70</v>
      </c>
      <c r="D54" s="265"/>
      <c r="E54" s="277"/>
      <c r="F54" s="265"/>
      <c r="G54" s="277"/>
      <c r="H54" s="277"/>
      <c r="I54" s="277"/>
      <c r="J54" s="265"/>
      <c r="K54" s="301"/>
      <c r="L54" s="279">
        <f t="shared" si="2"/>
        <v>0</v>
      </c>
      <c r="M54" s="61">
        <v>4</v>
      </c>
      <c r="N54" s="61"/>
      <c r="O54" s="61"/>
      <c r="P54" s="61"/>
      <c r="Q54" s="61"/>
      <c r="R54" s="61"/>
      <c r="S54" s="275">
        <v>17</v>
      </c>
      <c r="T54" s="270" t="s">
        <v>133</v>
      </c>
      <c r="U54" s="276" t="s">
        <v>196</v>
      </c>
      <c r="V54" s="265"/>
      <c r="W54" s="277"/>
      <c r="X54" s="265"/>
      <c r="Y54" s="277"/>
      <c r="Z54" s="265"/>
      <c r="AA54" s="277"/>
      <c r="AB54" s="310"/>
      <c r="AC54" s="311"/>
      <c r="AD54" s="279">
        <f t="shared" si="3"/>
        <v>0</v>
      </c>
      <c r="AE54" s="61">
        <v>4</v>
      </c>
      <c r="AF54" s="26"/>
      <c r="AG54" s="26"/>
    </row>
    <row r="55" spans="1:33" ht="19.5" customHeight="1" thickBot="1">
      <c r="A55" s="13">
        <v>18</v>
      </c>
      <c r="B55" s="163" t="s">
        <v>138</v>
      </c>
      <c r="C55" s="164" t="s">
        <v>201</v>
      </c>
      <c r="D55" s="66">
        <v>1</v>
      </c>
      <c r="E55" s="47"/>
      <c r="F55" s="66">
        <v>1</v>
      </c>
      <c r="G55" s="47">
        <v>1</v>
      </c>
      <c r="H55" s="72"/>
      <c r="I55" s="89">
        <v>1</v>
      </c>
      <c r="J55" s="66">
        <v>1</v>
      </c>
      <c r="K55" s="80"/>
      <c r="L55" s="106">
        <f t="shared" si="2"/>
        <v>5</v>
      </c>
      <c r="M55" s="61">
        <v>4</v>
      </c>
      <c r="N55" s="61"/>
      <c r="O55" s="61"/>
      <c r="P55" s="61"/>
      <c r="Q55" s="61"/>
      <c r="R55" s="61"/>
      <c r="S55" s="13">
        <v>18</v>
      </c>
      <c r="T55" s="163" t="s">
        <v>139</v>
      </c>
      <c r="U55" s="164" t="s">
        <v>202</v>
      </c>
      <c r="V55" s="66">
        <v>1</v>
      </c>
      <c r="W55" s="47">
        <v>1</v>
      </c>
      <c r="X55" s="66">
        <v>1</v>
      </c>
      <c r="Y55" s="72"/>
      <c r="Z55" s="66"/>
      <c r="AA55" s="89">
        <v>1</v>
      </c>
      <c r="AB55" s="155">
        <v>1</v>
      </c>
      <c r="AC55" s="149"/>
      <c r="AD55" s="106">
        <f t="shared" si="3"/>
        <v>5</v>
      </c>
      <c r="AE55" s="61">
        <v>4</v>
      </c>
      <c r="AF55" s="26"/>
      <c r="AG55" s="26"/>
    </row>
    <row r="56" spans="1:34" ht="19.5" customHeight="1" thickBot="1">
      <c r="A56" s="13">
        <v>19</v>
      </c>
      <c r="B56" s="163" t="s">
        <v>143</v>
      </c>
      <c r="C56" s="164" t="s">
        <v>206</v>
      </c>
      <c r="D56" s="66">
        <v>1</v>
      </c>
      <c r="E56" s="47"/>
      <c r="F56" s="66">
        <v>1</v>
      </c>
      <c r="G56" s="47">
        <v>1</v>
      </c>
      <c r="H56" s="72"/>
      <c r="I56" s="89">
        <v>1</v>
      </c>
      <c r="J56" s="66">
        <v>1</v>
      </c>
      <c r="K56" s="80"/>
      <c r="L56" s="106">
        <f t="shared" si="2"/>
        <v>5</v>
      </c>
      <c r="M56" s="61">
        <v>4</v>
      </c>
      <c r="N56" s="26"/>
      <c r="O56" s="26"/>
      <c r="P56" s="26"/>
      <c r="Q56" s="26"/>
      <c r="R56" s="26"/>
      <c r="S56" s="275">
        <v>19</v>
      </c>
      <c r="T56" s="270" t="s">
        <v>43</v>
      </c>
      <c r="U56" s="276" t="s">
        <v>71</v>
      </c>
      <c r="V56" s="265"/>
      <c r="W56" s="277"/>
      <c r="X56" s="265"/>
      <c r="Y56" s="277"/>
      <c r="Z56" s="265"/>
      <c r="AA56" s="277"/>
      <c r="AB56" s="310"/>
      <c r="AC56" s="311"/>
      <c r="AD56" s="279">
        <f t="shared" si="3"/>
        <v>0</v>
      </c>
      <c r="AE56" s="61">
        <v>4</v>
      </c>
      <c r="AF56" s="26"/>
      <c r="AG56" s="26"/>
      <c r="AH56" s="26"/>
    </row>
    <row r="57" spans="1:34" ht="19.5" customHeight="1" thickBot="1">
      <c r="A57" s="280">
        <v>20</v>
      </c>
      <c r="B57" s="281" t="s">
        <v>46</v>
      </c>
      <c r="C57" s="282" t="s">
        <v>74</v>
      </c>
      <c r="D57" s="283"/>
      <c r="E57" s="284"/>
      <c r="F57" s="283">
        <v>1</v>
      </c>
      <c r="G57" s="284"/>
      <c r="H57" s="284"/>
      <c r="I57" s="284"/>
      <c r="J57" s="283"/>
      <c r="K57" s="304"/>
      <c r="L57" s="279">
        <f t="shared" si="2"/>
        <v>1</v>
      </c>
      <c r="M57" s="61">
        <v>4</v>
      </c>
      <c r="N57" s="26"/>
      <c r="O57" s="26"/>
      <c r="P57" s="26"/>
      <c r="Q57" s="26"/>
      <c r="R57" s="26"/>
      <c r="S57" s="280">
        <v>20</v>
      </c>
      <c r="T57" s="281" t="s">
        <v>48</v>
      </c>
      <c r="U57" s="282" t="s">
        <v>76</v>
      </c>
      <c r="V57" s="283"/>
      <c r="W57" s="284"/>
      <c r="X57" s="283"/>
      <c r="Y57" s="284"/>
      <c r="Z57" s="283"/>
      <c r="AA57" s="284">
        <v>1</v>
      </c>
      <c r="AB57" s="314">
        <v>1</v>
      </c>
      <c r="AC57" s="315"/>
      <c r="AD57" s="279">
        <f t="shared" si="3"/>
        <v>2</v>
      </c>
      <c r="AE57" s="61">
        <v>4</v>
      </c>
      <c r="AF57" s="26"/>
      <c r="AG57" s="26"/>
      <c r="AH57" s="26"/>
    </row>
    <row r="58" spans="1:34" ht="19.5" customHeight="1" thickBot="1">
      <c r="A58" s="16">
        <v>21</v>
      </c>
      <c r="B58" s="168" t="s">
        <v>3</v>
      </c>
      <c r="C58" s="169" t="s">
        <v>4</v>
      </c>
      <c r="D58" s="68">
        <v>1</v>
      </c>
      <c r="E58" s="51">
        <v>1</v>
      </c>
      <c r="F58" s="68">
        <v>1</v>
      </c>
      <c r="G58" s="51">
        <v>1</v>
      </c>
      <c r="H58" s="74"/>
      <c r="I58" s="91">
        <v>1</v>
      </c>
      <c r="J58" s="68">
        <v>1</v>
      </c>
      <c r="K58" s="82"/>
      <c r="L58" s="106">
        <f t="shared" si="2"/>
        <v>6</v>
      </c>
      <c r="M58" s="61">
        <v>4</v>
      </c>
      <c r="N58" s="26"/>
      <c r="O58" s="26"/>
      <c r="P58" s="26"/>
      <c r="Q58" s="26"/>
      <c r="R58" s="26"/>
      <c r="S58" s="16">
        <v>21</v>
      </c>
      <c r="T58" s="168" t="s">
        <v>229</v>
      </c>
      <c r="U58" s="169" t="s">
        <v>228</v>
      </c>
      <c r="V58" s="68">
        <v>1</v>
      </c>
      <c r="W58" s="51">
        <v>1</v>
      </c>
      <c r="X58" s="68">
        <v>1</v>
      </c>
      <c r="Y58" s="74"/>
      <c r="Z58" s="68">
        <v>1</v>
      </c>
      <c r="AA58" s="91"/>
      <c r="AB58" s="154">
        <v>1</v>
      </c>
      <c r="AC58" s="151"/>
      <c r="AD58" s="106">
        <f t="shared" si="3"/>
        <v>5</v>
      </c>
      <c r="AE58" s="61">
        <v>4</v>
      </c>
      <c r="AF58" s="26"/>
      <c r="AG58" s="26"/>
      <c r="AH58" s="26"/>
    </row>
    <row r="59" spans="1:34" ht="19.5" customHeight="1" thickBot="1">
      <c r="A59" s="13">
        <v>22</v>
      </c>
      <c r="B59" s="163" t="s">
        <v>148</v>
      </c>
      <c r="C59" s="164" t="s">
        <v>211</v>
      </c>
      <c r="D59" s="66"/>
      <c r="E59" s="47"/>
      <c r="F59" s="66">
        <v>1</v>
      </c>
      <c r="G59" s="47">
        <v>1</v>
      </c>
      <c r="H59" s="72"/>
      <c r="I59" s="89">
        <v>1</v>
      </c>
      <c r="J59" s="66">
        <v>1</v>
      </c>
      <c r="K59" s="80"/>
      <c r="L59" s="106">
        <f t="shared" si="2"/>
        <v>4</v>
      </c>
      <c r="M59" s="61">
        <v>4</v>
      </c>
      <c r="N59" s="26"/>
      <c r="O59" s="26"/>
      <c r="P59" s="26"/>
      <c r="Q59" s="26"/>
      <c r="R59" s="26"/>
      <c r="S59" s="13">
        <v>22</v>
      </c>
      <c r="T59" s="172"/>
      <c r="U59" s="35"/>
      <c r="V59" s="66"/>
      <c r="W59" s="47"/>
      <c r="X59" s="66"/>
      <c r="Y59" s="72"/>
      <c r="Z59" s="66"/>
      <c r="AA59" s="89"/>
      <c r="AB59" s="155"/>
      <c r="AC59" s="149"/>
      <c r="AD59" s="104"/>
      <c r="AE59" s="61"/>
      <c r="AF59" s="26"/>
      <c r="AG59" s="26"/>
      <c r="AH59" s="26"/>
    </row>
    <row r="60" spans="1:34" ht="19.5" customHeight="1" thickBot="1">
      <c r="A60" s="275">
        <v>23</v>
      </c>
      <c r="B60" s="308" t="s">
        <v>231</v>
      </c>
      <c r="C60" s="309"/>
      <c r="D60" s="265">
        <v>1</v>
      </c>
      <c r="E60" s="277"/>
      <c r="F60" s="265"/>
      <c r="G60" s="277">
        <v>1</v>
      </c>
      <c r="H60" s="277"/>
      <c r="I60" s="277">
        <v>1</v>
      </c>
      <c r="J60" s="265"/>
      <c r="K60" s="301"/>
      <c r="L60" s="279">
        <f t="shared" si="2"/>
        <v>3</v>
      </c>
      <c r="M60" s="61">
        <v>4</v>
      </c>
      <c r="N60" s="26"/>
      <c r="O60" s="26"/>
      <c r="P60" s="26"/>
      <c r="Q60" s="26"/>
      <c r="R60" s="26"/>
      <c r="S60" s="13">
        <v>23</v>
      </c>
      <c r="T60" s="172"/>
      <c r="U60" s="35"/>
      <c r="V60" s="70"/>
      <c r="W60" s="55"/>
      <c r="X60" s="70"/>
      <c r="Y60" s="76"/>
      <c r="Z60" s="70"/>
      <c r="AA60" s="40"/>
      <c r="AB60" s="158"/>
      <c r="AC60" s="152"/>
      <c r="AD60" s="108"/>
      <c r="AE60" s="3"/>
      <c r="AF60" s="26"/>
      <c r="AG60" s="26"/>
      <c r="AH60" s="26"/>
    </row>
    <row r="61" spans="1:31" ht="19.5" customHeight="1" thickBot="1">
      <c r="A61" s="13">
        <v>24</v>
      </c>
      <c r="B61" s="172" t="s">
        <v>236</v>
      </c>
      <c r="C61" s="35"/>
      <c r="D61" s="70"/>
      <c r="E61" s="55"/>
      <c r="F61" s="70">
        <v>1</v>
      </c>
      <c r="G61" s="55">
        <v>1</v>
      </c>
      <c r="H61" s="76"/>
      <c r="I61" s="40">
        <v>1</v>
      </c>
      <c r="J61" s="70">
        <v>1</v>
      </c>
      <c r="K61" s="85"/>
      <c r="L61" s="106">
        <f t="shared" si="2"/>
        <v>4</v>
      </c>
      <c r="M61" s="61">
        <v>4</v>
      </c>
      <c r="N61" s="22"/>
      <c r="O61" s="4"/>
      <c r="P61" s="23"/>
      <c r="Q61" s="22"/>
      <c r="R61" s="6"/>
      <c r="S61" s="13">
        <v>24</v>
      </c>
      <c r="T61" s="172"/>
      <c r="U61" s="35"/>
      <c r="V61" s="70"/>
      <c r="W61" s="55"/>
      <c r="X61" s="70"/>
      <c r="Y61" s="76"/>
      <c r="Z61" s="70"/>
      <c r="AA61" s="40"/>
      <c r="AB61" s="158"/>
      <c r="AC61" s="152"/>
      <c r="AD61" s="108"/>
      <c r="AE61" s="3"/>
    </row>
    <row r="62" spans="1:31" ht="19.5" customHeight="1" thickBot="1">
      <c r="A62" s="11">
        <v>25</v>
      </c>
      <c r="B62" s="165" t="s">
        <v>232</v>
      </c>
      <c r="C62" s="38"/>
      <c r="D62" s="77"/>
      <c r="E62" s="57"/>
      <c r="F62" s="77">
        <v>1</v>
      </c>
      <c r="G62" s="57">
        <v>1</v>
      </c>
      <c r="H62" s="78"/>
      <c r="I62" s="41">
        <v>1</v>
      </c>
      <c r="J62" s="77">
        <v>1</v>
      </c>
      <c r="K62" s="86"/>
      <c r="L62" s="106">
        <f t="shared" si="2"/>
        <v>4</v>
      </c>
      <c r="M62" s="61">
        <v>4</v>
      </c>
      <c r="N62" s="22"/>
      <c r="O62" s="4"/>
      <c r="P62" s="23"/>
      <c r="Q62" s="22"/>
      <c r="R62" s="6"/>
      <c r="S62" s="11">
        <v>25</v>
      </c>
      <c r="T62" s="165"/>
      <c r="U62" s="38"/>
      <c r="V62" s="77"/>
      <c r="W62" s="57"/>
      <c r="X62" s="77"/>
      <c r="Y62" s="78"/>
      <c r="Z62" s="77"/>
      <c r="AA62" s="41"/>
      <c r="AB62" s="159"/>
      <c r="AC62" s="153"/>
      <c r="AD62" s="109"/>
      <c r="AE62" s="3"/>
    </row>
    <row r="63" spans="1:31" ht="19.5" customHeight="1">
      <c r="A63" s="114"/>
      <c r="B63" s="112" t="s">
        <v>49</v>
      </c>
      <c r="C63" s="137"/>
      <c r="D63" s="141"/>
      <c r="E63" s="51"/>
      <c r="F63" s="68">
        <v>1</v>
      </c>
      <c r="G63" s="51">
        <v>1</v>
      </c>
      <c r="H63" s="74"/>
      <c r="I63" s="91">
        <v>1</v>
      </c>
      <c r="J63" s="68">
        <v>1</v>
      </c>
      <c r="K63" s="82"/>
      <c r="L63" s="106">
        <f t="shared" si="2"/>
        <v>4</v>
      </c>
      <c r="M63" s="61">
        <v>4</v>
      </c>
      <c r="N63" s="22"/>
      <c r="O63" s="4"/>
      <c r="P63" s="23"/>
      <c r="Q63" s="22"/>
      <c r="R63" s="6"/>
      <c r="S63" s="114"/>
      <c r="T63" s="112"/>
      <c r="U63" s="137"/>
      <c r="V63" s="141"/>
      <c r="W63" s="51"/>
      <c r="X63" s="68"/>
      <c r="Y63" s="74"/>
      <c r="Z63" s="68"/>
      <c r="AA63" s="91"/>
      <c r="AB63" s="154"/>
      <c r="AC63" s="151"/>
      <c r="AD63" s="106"/>
      <c r="AE63" s="63"/>
    </row>
    <row r="64" spans="1:31" ht="19.5" customHeight="1">
      <c r="A64" s="98"/>
      <c r="B64" s="93"/>
      <c r="C64" s="138"/>
      <c r="D64" s="142"/>
      <c r="E64" s="47"/>
      <c r="F64" s="66"/>
      <c r="G64" s="47"/>
      <c r="H64" s="72"/>
      <c r="I64" s="89"/>
      <c r="J64" s="66"/>
      <c r="K64" s="80"/>
      <c r="L64" s="104"/>
      <c r="M64" s="61"/>
      <c r="N64" s="22"/>
      <c r="O64" s="4"/>
      <c r="P64" s="23"/>
      <c r="Q64" s="22"/>
      <c r="R64" s="6"/>
      <c r="S64" s="98"/>
      <c r="T64" s="93"/>
      <c r="U64" s="138"/>
      <c r="V64" s="142"/>
      <c r="W64" s="47"/>
      <c r="X64" s="66"/>
      <c r="Y64" s="72"/>
      <c r="Z64" s="66"/>
      <c r="AA64" s="89"/>
      <c r="AB64" s="155"/>
      <c r="AC64" s="149"/>
      <c r="AD64" s="104"/>
      <c r="AE64" s="61"/>
    </row>
    <row r="65" spans="1:31" ht="19.5" customHeight="1">
      <c r="A65" s="10"/>
      <c r="B65" s="94"/>
      <c r="C65" s="139"/>
      <c r="D65" s="146"/>
      <c r="E65" s="55"/>
      <c r="F65" s="70"/>
      <c r="G65" s="55"/>
      <c r="H65" s="76"/>
      <c r="I65" s="40"/>
      <c r="J65" s="70"/>
      <c r="K65" s="85"/>
      <c r="L65" s="108"/>
      <c r="M65" s="3"/>
      <c r="N65" s="22"/>
      <c r="O65" s="4"/>
      <c r="P65" s="23"/>
      <c r="Q65" s="22"/>
      <c r="R65" s="6"/>
      <c r="S65" s="10"/>
      <c r="T65" s="94"/>
      <c r="U65" s="139"/>
      <c r="V65" s="146"/>
      <c r="W65" s="55"/>
      <c r="X65" s="70"/>
      <c r="Y65" s="76"/>
      <c r="Z65" s="70"/>
      <c r="AA65" s="40"/>
      <c r="AB65" s="158"/>
      <c r="AC65" s="152"/>
      <c r="AD65" s="108"/>
      <c r="AE65" s="3"/>
    </row>
    <row r="66" spans="1:31" ht="19.5" customHeight="1">
      <c r="A66" s="10"/>
      <c r="B66" s="94"/>
      <c r="C66" s="139"/>
      <c r="D66" s="146"/>
      <c r="E66" s="55"/>
      <c r="F66" s="70"/>
      <c r="G66" s="55"/>
      <c r="H66" s="76"/>
      <c r="I66" s="40"/>
      <c r="J66" s="70"/>
      <c r="K66" s="85"/>
      <c r="L66" s="108"/>
      <c r="M66" s="3"/>
      <c r="N66" s="22"/>
      <c r="O66" s="4"/>
      <c r="P66" s="23"/>
      <c r="Q66" s="22"/>
      <c r="R66" s="6"/>
      <c r="S66" s="10"/>
      <c r="T66" s="94"/>
      <c r="U66" s="139"/>
      <c r="V66" s="146"/>
      <c r="W66" s="55"/>
      <c r="X66" s="70"/>
      <c r="Y66" s="76"/>
      <c r="Z66" s="70"/>
      <c r="AA66" s="40"/>
      <c r="AB66" s="158"/>
      <c r="AC66" s="152"/>
      <c r="AD66" s="108"/>
      <c r="AE66" s="3"/>
    </row>
    <row r="67" spans="1:31" ht="19.5" customHeight="1" thickBot="1">
      <c r="A67" s="15"/>
      <c r="B67" s="101"/>
      <c r="C67" s="140"/>
      <c r="D67" s="147"/>
      <c r="E67" s="57"/>
      <c r="F67" s="77"/>
      <c r="G67" s="57"/>
      <c r="H67" s="78"/>
      <c r="I67" s="41"/>
      <c r="J67" s="77"/>
      <c r="K67" s="86"/>
      <c r="L67" s="109"/>
      <c r="M67" s="3"/>
      <c r="N67" s="22"/>
      <c r="O67" s="4"/>
      <c r="P67" s="23"/>
      <c r="Q67" s="22"/>
      <c r="R67" s="6"/>
      <c r="S67" s="15"/>
      <c r="T67" s="101"/>
      <c r="U67" s="140"/>
      <c r="V67" s="147"/>
      <c r="W67" s="57"/>
      <c r="X67" s="77"/>
      <c r="Y67" s="78"/>
      <c r="Z67" s="77"/>
      <c r="AA67" s="41"/>
      <c r="AB67" s="159"/>
      <c r="AC67" s="153"/>
      <c r="AD67" s="109"/>
      <c r="AE67" s="3"/>
    </row>
    <row r="68" spans="1:31" ht="19.5" customHeight="1">
      <c r="A68" s="2"/>
      <c r="B68" s="7"/>
      <c r="C68" s="8"/>
      <c r="D68" s="1"/>
      <c r="E68" s="22"/>
      <c r="F68" s="22"/>
      <c r="G68" s="23"/>
      <c r="H68" s="23"/>
      <c r="I68" s="23"/>
      <c r="J68" s="23"/>
      <c r="K68" s="22"/>
      <c r="L68" s="23"/>
      <c r="M68" s="23"/>
      <c r="N68" s="22"/>
      <c r="O68" s="4"/>
      <c r="P68" s="23"/>
      <c r="Q68" s="22"/>
      <c r="R68" s="6"/>
      <c r="S68" s="2"/>
      <c r="T68" s="7"/>
      <c r="U68" s="8"/>
      <c r="V68" s="1"/>
      <c r="W68" s="22"/>
      <c r="X68" s="22"/>
      <c r="Y68" s="23"/>
      <c r="Z68" s="23"/>
      <c r="AA68" s="23"/>
      <c r="AB68" s="23"/>
      <c r="AC68" s="22"/>
      <c r="AD68" s="23"/>
      <c r="AE68" s="23"/>
    </row>
    <row r="69" spans="6:24" ht="19.5" customHeight="1" thickBot="1">
      <c r="F69" s="1"/>
      <c r="N69" s="22"/>
      <c r="O69" s="4"/>
      <c r="P69" s="23"/>
      <c r="Q69" s="22"/>
      <c r="R69" s="6"/>
      <c r="X69" s="1"/>
    </row>
    <row r="70" spans="1:31" ht="19.5" customHeight="1">
      <c r="A70" s="328" t="s">
        <v>84</v>
      </c>
      <c r="B70" s="329"/>
      <c r="C70" s="330"/>
      <c r="D70" s="42" t="s">
        <v>5</v>
      </c>
      <c r="E70" s="17" t="s">
        <v>7</v>
      </c>
      <c r="F70" s="17" t="s">
        <v>9</v>
      </c>
      <c r="G70" s="17" t="s">
        <v>11</v>
      </c>
      <c r="H70" s="17" t="s">
        <v>13</v>
      </c>
      <c r="I70" s="17" t="s">
        <v>15</v>
      </c>
      <c r="J70" s="17" t="s">
        <v>17</v>
      </c>
      <c r="K70" s="64" t="s">
        <v>19</v>
      </c>
      <c r="L70" s="338" t="s">
        <v>20</v>
      </c>
      <c r="M70" s="336" t="s">
        <v>80</v>
      </c>
      <c r="N70" s="22"/>
      <c r="O70" s="4"/>
      <c r="P70" s="23"/>
      <c r="Q70" s="22"/>
      <c r="R70" s="6"/>
      <c r="S70" s="328" t="s">
        <v>85</v>
      </c>
      <c r="T70" s="329"/>
      <c r="U70" s="330"/>
      <c r="V70" s="42" t="s">
        <v>6</v>
      </c>
      <c r="W70" s="17" t="s">
        <v>8</v>
      </c>
      <c r="X70" s="17" t="s">
        <v>10</v>
      </c>
      <c r="Y70" s="17" t="s">
        <v>12</v>
      </c>
      <c r="Z70" s="17" t="s">
        <v>14</v>
      </c>
      <c r="AA70" s="17" t="s">
        <v>16</v>
      </c>
      <c r="AB70" s="17" t="s">
        <v>18</v>
      </c>
      <c r="AC70" s="64" t="s">
        <v>19</v>
      </c>
      <c r="AD70" s="338" t="s">
        <v>20</v>
      </c>
      <c r="AE70" s="336" t="s">
        <v>80</v>
      </c>
    </row>
    <row r="71" spans="1:31" ht="19.5" customHeight="1" thickBot="1">
      <c r="A71" s="331"/>
      <c r="B71" s="332"/>
      <c r="C71" s="333"/>
      <c r="D71" s="27" t="s">
        <v>21</v>
      </c>
      <c r="E71" s="28" t="s">
        <v>21</v>
      </c>
      <c r="F71" s="28" t="s">
        <v>21</v>
      </c>
      <c r="G71" s="28" t="s">
        <v>21</v>
      </c>
      <c r="H71" s="28" t="s">
        <v>21</v>
      </c>
      <c r="I71" s="28" t="s">
        <v>21</v>
      </c>
      <c r="J71" s="28" t="s">
        <v>21</v>
      </c>
      <c r="K71" s="33" t="s">
        <v>21</v>
      </c>
      <c r="L71" s="339"/>
      <c r="M71" s="337"/>
      <c r="N71" s="22"/>
      <c r="O71" s="4"/>
      <c r="P71" s="23"/>
      <c r="Q71" s="22"/>
      <c r="R71" s="6"/>
      <c r="S71" s="331"/>
      <c r="T71" s="332"/>
      <c r="U71" s="333"/>
      <c r="V71" s="27" t="s">
        <v>21</v>
      </c>
      <c r="W71" s="28" t="s">
        <v>21</v>
      </c>
      <c r="X71" s="28" t="s">
        <v>21</v>
      </c>
      <c r="Y71" s="28" t="s">
        <v>21</v>
      </c>
      <c r="Z71" s="28" t="s">
        <v>21</v>
      </c>
      <c r="AA71" s="28" t="s">
        <v>21</v>
      </c>
      <c r="AB71" s="28" t="s">
        <v>21</v>
      </c>
      <c r="AC71" s="33" t="s">
        <v>21</v>
      </c>
      <c r="AD71" s="339"/>
      <c r="AE71" s="337"/>
    </row>
    <row r="72" spans="1:31" ht="19.5" customHeight="1">
      <c r="A72" s="9">
        <v>1</v>
      </c>
      <c r="B72" s="20"/>
      <c r="C72" s="37"/>
      <c r="D72" s="65"/>
      <c r="E72" s="45"/>
      <c r="F72" s="65"/>
      <c r="G72" s="45"/>
      <c r="H72" s="71"/>
      <c r="I72" s="88"/>
      <c r="J72" s="65"/>
      <c r="K72" s="45"/>
      <c r="L72" s="106"/>
      <c r="M72" s="61"/>
      <c r="N72" s="22"/>
      <c r="O72" s="4"/>
      <c r="P72" s="23"/>
      <c r="Q72" s="22"/>
      <c r="R72" s="6"/>
      <c r="S72" s="9">
        <v>1</v>
      </c>
      <c r="T72" s="20"/>
      <c r="U72" s="37"/>
      <c r="V72" s="65"/>
      <c r="W72" s="45"/>
      <c r="X72" s="65"/>
      <c r="Y72" s="71"/>
      <c r="Z72" s="65"/>
      <c r="AA72" s="88"/>
      <c r="AB72" s="65"/>
      <c r="AC72" s="45"/>
      <c r="AD72" s="106"/>
      <c r="AE72" s="61"/>
    </row>
    <row r="73" spans="1:31" ht="19.5" customHeight="1">
      <c r="A73" s="10">
        <v>2</v>
      </c>
      <c r="B73" s="5"/>
      <c r="C73" s="35"/>
      <c r="D73" s="66"/>
      <c r="E73" s="47"/>
      <c r="F73" s="66"/>
      <c r="G73" s="47"/>
      <c r="H73" s="72"/>
      <c r="I73" s="89"/>
      <c r="J73" s="66"/>
      <c r="K73" s="47"/>
      <c r="L73" s="104"/>
      <c r="M73" s="63"/>
      <c r="N73" s="22"/>
      <c r="O73" s="4"/>
      <c r="P73" s="23"/>
      <c r="Q73" s="22"/>
      <c r="R73" s="6"/>
      <c r="S73" s="10">
        <v>2</v>
      </c>
      <c r="T73" s="5"/>
      <c r="U73" s="35"/>
      <c r="V73" s="66"/>
      <c r="W73" s="47"/>
      <c r="X73" s="66"/>
      <c r="Y73" s="72"/>
      <c r="Z73" s="66"/>
      <c r="AA73" s="89"/>
      <c r="AB73" s="66"/>
      <c r="AC73" s="47"/>
      <c r="AD73" s="104"/>
      <c r="AE73" s="63"/>
    </row>
    <row r="74" spans="1:31" ht="20.25" customHeight="1">
      <c r="A74" s="10">
        <v>3</v>
      </c>
      <c r="B74" s="5"/>
      <c r="C74" s="35"/>
      <c r="D74" s="66"/>
      <c r="E74" s="47"/>
      <c r="F74" s="66"/>
      <c r="G74" s="47"/>
      <c r="H74" s="72"/>
      <c r="I74" s="89"/>
      <c r="J74" s="66"/>
      <c r="K74" s="47"/>
      <c r="L74" s="104"/>
      <c r="M74" s="61"/>
      <c r="N74" s="22"/>
      <c r="O74" s="4"/>
      <c r="P74" s="23"/>
      <c r="Q74" s="22"/>
      <c r="R74" s="6"/>
      <c r="S74" s="10">
        <v>3</v>
      </c>
      <c r="T74" s="5"/>
      <c r="U74" s="35"/>
      <c r="V74" s="66"/>
      <c r="W74" s="47"/>
      <c r="X74" s="66"/>
      <c r="Y74" s="72"/>
      <c r="Z74" s="66"/>
      <c r="AA74" s="89"/>
      <c r="AB74" s="66"/>
      <c r="AC74" s="47"/>
      <c r="AD74" s="104"/>
      <c r="AE74" s="61"/>
    </row>
    <row r="75" spans="1:31" ht="20.25" customHeight="1">
      <c r="A75" s="10">
        <v>4</v>
      </c>
      <c r="B75" s="5"/>
      <c r="C75" s="35"/>
      <c r="D75" s="66"/>
      <c r="E75" s="47"/>
      <c r="F75" s="66"/>
      <c r="G75" s="47"/>
      <c r="H75" s="72"/>
      <c r="I75" s="89"/>
      <c r="J75" s="66"/>
      <c r="K75" s="47"/>
      <c r="L75" s="104"/>
      <c r="M75" s="61"/>
      <c r="N75" s="22"/>
      <c r="O75" s="4"/>
      <c r="P75" s="23"/>
      <c r="Q75" s="22"/>
      <c r="R75" s="6"/>
      <c r="S75" s="10">
        <v>4</v>
      </c>
      <c r="T75" s="5"/>
      <c r="U75" s="35"/>
      <c r="V75" s="66"/>
      <c r="W75" s="47"/>
      <c r="X75" s="66"/>
      <c r="Y75" s="72"/>
      <c r="Z75" s="66"/>
      <c r="AA75" s="89"/>
      <c r="AB75" s="66"/>
      <c r="AC75" s="47"/>
      <c r="AD75" s="104"/>
      <c r="AE75" s="61"/>
    </row>
    <row r="76" spans="1:31" ht="20.25" customHeight="1" thickBot="1">
      <c r="A76" s="15">
        <v>5</v>
      </c>
      <c r="B76" s="21"/>
      <c r="C76" s="38"/>
      <c r="D76" s="67"/>
      <c r="E76" s="49"/>
      <c r="F76" s="67"/>
      <c r="G76" s="49"/>
      <c r="H76" s="73"/>
      <c r="I76" s="90"/>
      <c r="J76" s="67"/>
      <c r="K76" s="49"/>
      <c r="L76" s="105"/>
      <c r="M76" s="61"/>
      <c r="N76" s="1"/>
      <c r="O76" s="4"/>
      <c r="P76" s="23"/>
      <c r="Q76" s="1"/>
      <c r="S76" s="15">
        <v>5</v>
      </c>
      <c r="T76" s="21"/>
      <c r="U76" s="38"/>
      <c r="V76" s="67"/>
      <c r="W76" s="49"/>
      <c r="X76" s="67"/>
      <c r="Y76" s="73"/>
      <c r="Z76" s="67"/>
      <c r="AA76" s="90"/>
      <c r="AB76" s="67"/>
      <c r="AC76" s="49"/>
      <c r="AD76" s="105"/>
      <c r="AE76" s="61"/>
    </row>
    <row r="77" spans="1:31" ht="20.25" customHeight="1">
      <c r="A77" s="14">
        <v>6</v>
      </c>
      <c r="B77" s="18"/>
      <c r="C77" s="34"/>
      <c r="D77" s="68"/>
      <c r="E77" s="51"/>
      <c r="F77" s="68"/>
      <c r="G77" s="51"/>
      <c r="H77" s="74"/>
      <c r="I77" s="91"/>
      <c r="J77" s="68"/>
      <c r="K77" s="51"/>
      <c r="L77" s="106"/>
      <c r="M77" s="61"/>
      <c r="N77" s="1"/>
      <c r="O77" s="1"/>
      <c r="P77" s="1"/>
      <c r="Q77" s="1"/>
      <c r="S77" s="14">
        <v>6</v>
      </c>
      <c r="T77" s="18"/>
      <c r="U77" s="34"/>
      <c r="V77" s="68"/>
      <c r="W77" s="51"/>
      <c r="X77" s="68"/>
      <c r="Y77" s="74"/>
      <c r="Z77" s="68"/>
      <c r="AA77" s="91"/>
      <c r="AB77" s="68"/>
      <c r="AC77" s="51"/>
      <c r="AD77" s="106"/>
      <c r="AE77" s="61"/>
    </row>
    <row r="78" spans="1:31" ht="20.25" customHeight="1">
      <c r="A78" s="10">
        <v>7</v>
      </c>
      <c r="B78" s="5"/>
      <c r="C78" s="35"/>
      <c r="D78" s="66"/>
      <c r="E78" s="47"/>
      <c r="F78" s="66"/>
      <c r="G78" s="47"/>
      <c r="H78" s="72"/>
      <c r="I78" s="89"/>
      <c r="J78" s="66"/>
      <c r="K78" s="47"/>
      <c r="L78" s="104"/>
      <c r="M78" s="61"/>
      <c r="S78" s="10">
        <v>7</v>
      </c>
      <c r="T78" s="5"/>
      <c r="U78" s="35"/>
      <c r="V78" s="66"/>
      <c r="W78" s="47"/>
      <c r="X78" s="66"/>
      <c r="Y78" s="72"/>
      <c r="Z78" s="66"/>
      <c r="AA78" s="89"/>
      <c r="AB78" s="66"/>
      <c r="AC78" s="47"/>
      <c r="AD78" s="104"/>
      <c r="AE78" s="61"/>
    </row>
    <row r="79" spans="1:31" ht="20.25" customHeight="1">
      <c r="A79" s="10">
        <v>8</v>
      </c>
      <c r="B79" s="5"/>
      <c r="C79" s="35"/>
      <c r="D79" s="66"/>
      <c r="E79" s="47"/>
      <c r="F79" s="66"/>
      <c r="G79" s="47"/>
      <c r="H79" s="72"/>
      <c r="I79" s="89"/>
      <c r="J79" s="66"/>
      <c r="K79" s="47"/>
      <c r="L79" s="104"/>
      <c r="M79" s="61"/>
      <c r="S79" s="10">
        <v>8</v>
      </c>
      <c r="T79" s="5"/>
      <c r="U79" s="35"/>
      <c r="V79" s="66"/>
      <c r="W79" s="47"/>
      <c r="X79" s="66"/>
      <c r="Y79" s="72"/>
      <c r="Z79" s="66"/>
      <c r="AA79" s="89"/>
      <c r="AB79" s="66"/>
      <c r="AC79" s="47"/>
      <c r="AD79" s="104"/>
      <c r="AE79" s="61"/>
    </row>
    <row r="80" spans="1:31" ht="20.25" customHeight="1">
      <c r="A80" s="10">
        <v>9</v>
      </c>
      <c r="B80" s="5"/>
      <c r="C80" s="35"/>
      <c r="D80" s="66"/>
      <c r="E80" s="47"/>
      <c r="F80" s="66"/>
      <c r="G80" s="47"/>
      <c r="H80" s="72"/>
      <c r="I80" s="89"/>
      <c r="J80" s="66"/>
      <c r="K80" s="47"/>
      <c r="L80" s="104"/>
      <c r="M80" s="61"/>
      <c r="N80" s="3"/>
      <c r="S80" s="10">
        <v>9</v>
      </c>
      <c r="T80" s="5"/>
      <c r="U80" s="35"/>
      <c r="V80" s="66"/>
      <c r="W80" s="47"/>
      <c r="X80" s="66"/>
      <c r="Y80" s="72"/>
      <c r="Z80" s="66"/>
      <c r="AA80" s="89"/>
      <c r="AB80" s="66"/>
      <c r="AC80" s="47"/>
      <c r="AD80" s="104"/>
      <c r="AE80" s="61"/>
    </row>
    <row r="81" spans="1:31" ht="20.25" customHeight="1" thickBot="1">
      <c r="A81" s="39">
        <v>10</v>
      </c>
      <c r="B81" s="19"/>
      <c r="C81" s="36"/>
      <c r="D81" s="69"/>
      <c r="E81" s="53"/>
      <c r="F81" s="69"/>
      <c r="G81" s="53"/>
      <c r="H81" s="75"/>
      <c r="I81" s="92"/>
      <c r="J81" s="69"/>
      <c r="K81" s="53"/>
      <c r="L81" s="107"/>
      <c r="M81" s="61"/>
      <c r="S81" s="39">
        <v>10</v>
      </c>
      <c r="T81" s="19"/>
      <c r="U81" s="36"/>
      <c r="V81" s="69"/>
      <c r="W81" s="53"/>
      <c r="X81" s="69"/>
      <c r="Y81" s="75"/>
      <c r="Z81" s="69"/>
      <c r="AA81" s="92"/>
      <c r="AB81" s="69"/>
      <c r="AC81" s="53"/>
      <c r="AD81" s="107"/>
      <c r="AE81" s="61"/>
    </row>
    <row r="82" spans="1:31" ht="20.25" customHeight="1">
      <c r="A82" s="9">
        <v>11</v>
      </c>
      <c r="B82" s="20"/>
      <c r="C82" s="37"/>
      <c r="D82" s="65"/>
      <c r="E82" s="45"/>
      <c r="F82" s="65"/>
      <c r="G82" s="45"/>
      <c r="H82" s="71"/>
      <c r="I82" s="88"/>
      <c r="J82" s="65"/>
      <c r="K82" s="45"/>
      <c r="L82" s="103"/>
      <c r="M82" s="61"/>
      <c r="S82" s="9">
        <v>11</v>
      </c>
      <c r="T82" s="20"/>
      <c r="U82" s="37"/>
      <c r="V82" s="65"/>
      <c r="W82" s="45"/>
      <c r="X82" s="65"/>
      <c r="Y82" s="71"/>
      <c r="Z82" s="65"/>
      <c r="AA82" s="88"/>
      <c r="AB82" s="65"/>
      <c r="AC82" s="45"/>
      <c r="AD82" s="103"/>
      <c r="AE82" s="61"/>
    </row>
    <row r="83" spans="1:31" ht="20.25" customHeight="1">
      <c r="A83" s="10">
        <v>12</v>
      </c>
      <c r="B83" s="5"/>
      <c r="C83" s="35"/>
      <c r="D83" s="66"/>
      <c r="E83" s="47"/>
      <c r="F83" s="66"/>
      <c r="G83" s="47"/>
      <c r="H83" s="72"/>
      <c r="I83" s="89"/>
      <c r="J83" s="66"/>
      <c r="K83" s="47"/>
      <c r="L83" s="104"/>
      <c r="M83" s="61"/>
      <c r="S83" s="10">
        <v>12</v>
      </c>
      <c r="T83" s="5"/>
      <c r="U83" s="35"/>
      <c r="V83" s="66"/>
      <c r="W83" s="47"/>
      <c r="X83" s="66"/>
      <c r="Y83" s="72"/>
      <c r="Z83" s="66"/>
      <c r="AA83" s="89"/>
      <c r="AB83" s="66"/>
      <c r="AC83" s="47"/>
      <c r="AD83" s="104"/>
      <c r="AE83" s="61"/>
    </row>
    <row r="84" spans="1:31" ht="20.25" customHeight="1">
      <c r="A84" s="10">
        <v>13</v>
      </c>
      <c r="B84" s="5"/>
      <c r="C84" s="35"/>
      <c r="D84" s="66"/>
      <c r="E84" s="47"/>
      <c r="F84" s="66"/>
      <c r="G84" s="47"/>
      <c r="H84" s="72"/>
      <c r="I84" s="89"/>
      <c r="J84" s="66"/>
      <c r="K84" s="47"/>
      <c r="L84" s="104"/>
      <c r="M84" s="61"/>
      <c r="S84" s="10">
        <v>13</v>
      </c>
      <c r="T84" s="5"/>
      <c r="U84" s="35"/>
      <c r="V84" s="66"/>
      <c r="W84" s="47"/>
      <c r="X84" s="66"/>
      <c r="Y84" s="72"/>
      <c r="Z84" s="66"/>
      <c r="AA84" s="89"/>
      <c r="AB84" s="66"/>
      <c r="AC84" s="47"/>
      <c r="AD84" s="104"/>
      <c r="AE84" s="61"/>
    </row>
    <row r="85" spans="1:31" ht="20.25" customHeight="1">
      <c r="A85" s="10">
        <v>14</v>
      </c>
      <c r="B85" s="5"/>
      <c r="C85" s="35"/>
      <c r="D85" s="66"/>
      <c r="E85" s="47"/>
      <c r="F85" s="66"/>
      <c r="G85" s="47"/>
      <c r="H85" s="72"/>
      <c r="I85" s="89"/>
      <c r="J85" s="66"/>
      <c r="K85" s="47"/>
      <c r="L85" s="104"/>
      <c r="M85" s="61"/>
      <c r="S85" s="10">
        <v>14</v>
      </c>
      <c r="T85" s="5"/>
      <c r="U85" s="35"/>
      <c r="V85" s="66"/>
      <c r="W85" s="47"/>
      <c r="X85" s="66"/>
      <c r="Y85" s="72"/>
      <c r="Z85" s="66"/>
      <c r="AA85" s="89"/>
      <c r="AB85" s="66"/>
      <c r="AC85" s="47"/>
      <c r="AD85" s="104"/>
      <c r="AE85" s="61"/>
    </row>
    <row r="86" spans="1:31" ht="20.25" customHeight="1" thickBot="1">
      <c r="A86" s="15">
        <v>15</v>
      </c>
      <c r="B86" s="21"/>
      <c r="C86" s="38"/>
      <c r="D86" s="67"/>
      <c r="E86" s="49"/>
      <c r="F86" s="67"/>
      <c r="G86" s="49"/>
      <c r="H86" s="73"/>
      <c r="I86" s="90"/>
      <c r="J86" s="67"/>
      <c r="K86" s="49"/>
      <c r="L86" s="105"/>
      <c r="M86" s="61"/>
      <c r="S86" s="15">
        <v>15</v>
      </c>
      <c r="T86" s="21"/>
      <c r="U86" s="38"/>
      <c r="V86" s="67"/>
      <c r="W86" s="49"/>
      <c r="X86" s="67"/>
      <c r="Y86" s="73"/>
      <c r="Z86" s="67"/>
      <c r="AA86" s="90"/>
      <c r="AB86" s="67"/>
      <c r="AC86" s="49"/>
      <c r="AD86" s="105"/>
      <c r="AE86" s="61"/>
    </row>
    <row r="87" spans="1:31" ht="20.25" customHeight="1">
      <c r="A87" s="14">
        <v>16</v>
      </c>
      <c r="B87" s="18"/>
      <c r="C87" s="34"/>
      <c r="D87" s="68"/>
      <c r="E87" s="51"/>
      <c r="F87" s="68"/>
      <c r="G87" s="51"/>
      <c r="H87" s="74"/>
      <c r="I87" s="91"/>
      <c r="J87" s="68"/>
      <c r="K87" s="51"/>
      <c r="L87" s="106"/>
      <c r="M87" s="61"/>
      <c r="S87" s="14">
        <v>16</v>
      </c>
      <c r="T87" s="18"/>
      <c r="U87" s="34"/>
      <c r="V87" s="68"/>
      <c r="W87" s="51"/>
      <c r="X87" s="68"/>
      <c r="Y87" s="74"/>
      <c r="Z87" s="68"/>
      <c r="AA87" s="91"/>
      <c r="AB87" s="68"/>
      <c r="AC87" s="51"/>
      <c r="AD87" s="106"/>
      <c r="AE87" s="61"/>
    </row>
    <row r="88" spans="1:31" ht="20.25" customHeight="1">
      <c r="A88" s="10">
        <v>17</v>
      </c>
      <c r="B88" s="5"/>
      <c r="C88" s="35"/>
      <c r="D88" s="66"/>
      <c r="E88" s="47"/>
      <c r="F88" s="66"/>
      <c r="G88" s="47"/>
      <c r="H88" s="72"/>
      <c r="I88" s="89"/>
      <c r="J88" s="66"/>
      <c r="K88" s="47"/>
      <c r="L88" s="104"/>
      <c r="M88" s="61"/>
      <c r="S88" s="10">
        <v>17</v>
      </c>
      <c r="T88" s="5"/>
      <c r="U88" s="35"/>
      <c r="V88" s="66"/>
      <c r="W88" s="47"/>
      <c r="X88" s="66"/>
      <c r="Y88" s="72"/>
      <c r="Z88" s="66"/>
      <c r="AA88" s="89"/>
      <c r="AB88" s="66"/>
      <c r="AC88" s="47"/>
      <c r="AD88" s="104"/>
      <c r="AE88" s="61"/>
    </row>
    <row r="89" spans="1:31" ht="20.25" customHeight="1">
      <c r="A89" s="10">
        <v>18</v>
      </c>
      <c r="B89" s="5"/>
      <c r="C89" s="35"/>
      <c r="D89" s="66"/>
      <c r="E89" s="47"/>
      <c r="F89" s="66"/>
      <c r="G89" s="47"/>
      <c r="H89" s="72"/>
      <c r="I89" s="89"/>
      <c r="J89" s="66"/>
      <c r="K89" s="47"/>
      <c r="L89" s="104"/>
      <c r="M89" s="61"/>
      <c r="S89" s="10">
        <v>18</v>
      </c>
      <c r="T89" s="5"/>
      <c r="U89" s="35"/>
      <c r="V89" s="66"/>
      <c r="W89" s="47"/>
      <c r="X89" s="66"/>
      <c r="Y89" s="72"/>
      <c r="Z89" s="66"/>
      <c r="AA89" s="89"/>
      <c r="AB89" s="66"/>
      <c r="AC89" s="47"/>
      <c r="AD89" s="104"/>
      <c r="AE89" s="61"/>
    </row>
    <row r="90" spans="1:31" ht="20.25" customHeight="1">
      <c r="A90" s="10">
        <v>19</v>
      </c>
      <c r="B90" s="5"/>
      <c r="C90" s="35"/>
      <c r="D90" s="66"/>
      <c r="E90" s="47"/>
      <c r="F90" s="66"/>
      <c r="G90" s="47"/>
      <c r="H90" s="72"/>
      <c r="I90" s="89"/>
      <c r="J90" s="66"/>
      <c r="K90" s="47"/>
      <c r="L90" s="104"/>
      <c r="M90" s="61"/>
      <c r="S90" s="10">
        <v>19</v>
      </c>
      <c r="T90" s="5"/>
      <c r="U90" s="35"/>
      <c r="V90" s="66"/>
      <c r="W90" s="47"/>
      <c r="X90" s="66"/>
      <c r="Y90" s="72"/>
      <c r="Z90" s="66"/>
      <c r="AA90" s="89"/>
      <c r="AB90" s="66"/>
      <c r="AC90" s="47"/>
      <c r="AD90" s="104"/>
      <c r="AE90" s="61"/>
    </row>
    <row r="91" spans="1:31" ht="20.25" customHeight="1" thickBot="1">
      <c r="A91" s="39">
        <v>20</v>
      </c>
      <c r="B91" s="19"/>
      <c r="C91" s="36"/>
      <c r="D91" s="69"/>
      <c r="E91" s="53"/>
      <c r="F91" s="69"/>
      <c r="G91" s="53"/>
      <c r="H91" s="75"/>
      <c r="I91" s="92"/>
      <c r="J91" s="69"/>
      <c r="K91" s="53"/>
      <c r="L91" s="107"/>
      <c r="M91" s="61"/>
      <c r="S91" s="39">
        <v>20</v>
      </c>
      <c r="T91" s="19"/>
      <c r="U91" s="36"/>
      <c r="V91" s="69"/>
      <c r="W91" s="53"/>
      <c r="X91" s="69"/>
      <c r="Y91" s="75"/>
      <c r="Z91" s="69"/>
      <c r="AA91" s="92"/>
      <c r="AB91" s="69"/>
      <c r="AC91" s="53"/>
      <c r="AD91" s="107"/>
      <c r="AE91" s="61"/>
    </row>
    <row r="92" spans="1:31" ht="20.25" customHeight="1">
      <c r="A92" s="9">
        <v>21</v>
      </c>
      <c r="B92" s="20"/>
      <c r="C92" s="37"/>
      <c r="D92" s="68"/>
      <c r="E92" s="51"/>
      <c r="F92" s="68"/>
      <c r="G92" s="51"/>
      <c r="H92" s="74"/>
      <c r="I92" s="91"/>
      <c r="J92" s="68"/>
      <c r="K92" s="51"/>
      <c r="L92" s="106"/>
      <c r="M92" s="63"/>
      <c r="S92" s="9">
        <v>21</v>
      </c>
      <c r="T92" s="20"/>
      <c r="U92" s="37"/>
      <c r="V92" s="68"/>
      <c r="W92" s="51"/>
      <c r="X92" s="68"/>
      <c r="Y92" s="74"/>
      <c r="Z92" s="68"/>
      <c r="AA92" s="91"/>
      <c r="AB92" s="68"/>
      <c r="AC92" s="51"/>
      <c r="AD92" s="106"/>
      <c r="AE92" s="63"/>
    </row>
    <row r="93" spans="1:31" ht="20.25" customHeight="1">
      <c r="A93" s="10">
        <v>22</v>
      </c>
      <c r="B93" s="5"/>
      <c r="C93" s="35"/>
      <c r="D93" s="66"/>
      <c r="E93" s="47"/>
      <c r="F93" s="66"/>
      <c r="G93" s="47"/>
      <c r="H93" s="72"/>
      <c r="I93" s="89"/>
      <c r="J93" s="66"/>
      <c r="K93" s="47"/>
      <c r="L93" s="104"/>
      <c r="M93" s="61"/>
      <c r="S93" s="10">
        <v>22</v>
      </c>
      <c r="T93" s="5"/>
      <c r="U93" s="35"/>
      <c r="V93" s="66"/>
      <c r="W93" s="47"/>
      <c r="X93" s="66"/>
      <c r="Y93" s="72"/>
      <c r="Z93" s="66"/>
      <c r="AA93" s="89"/>
      <c r="AB93" s="66"/>
      <c r="AC93" s="47"/>
      <c r="AD93" s="104"/>
      <c r="AE93" s="61"/>
    </row>
    <row r="94" spans="1:31" ht="20.25" customHeight="1">
      <c r="A94" s="10">
        <v>23</v>
      </c>
      <c r="B94" s="5"/>
      <c r="C94" s="35"/>
      <c r="D94" s="70"/>
      <c r="E94" s="55"/>
      <c r="F94" s="70"/>
      <c r="G94" s="55"/>
      <c r="H94" s="76"/>
      <c r="I94" s="40"/>
      <c r="J94" s="70"/>
      <c r="K94" s="55"/>
      <c r="L94" s="108"/>
      <c r="M94" s="3"/>
      <c r="S94" s="10">
        <v>23</v>
      </c>
      <c r="T94" s="5"/>
      <c r="U94" s="35"/>
      <c r="V94" s="70"/>
      <c r="W94" s="55"/>
      <c r="X94" s="70"/>
      <c r="Y94" s="76"/>
      <c r="Z94" s="70"/>
      <c r="AA94" s="40"/>
      <c r="AB94" s="70"/>
      <c r="AC94" s="55"/>
      <c r="AD94" s="108"/>
      <c r="AE94" s="3"/>
    </row>
    <row r="95" spans="1:31" ht="20.25" customHeight="1">
      <c r="A95" s="10">
        <v>24</v>
      </c>
      <c r="B95" s="5"/>
      <c r="C95" s="35"/>
      <c r="D95" s="70"/>
      <c r="E95" s="55"/>
      <c r="F95" s="70"/>
      <c r="G95" s="55"/>
      <c r="H95" s="76"/>
      <c r="I95" s="40"/>
      <c r="J95" s="70"/>
      <c r="K95" s="55"/>
      <c r="L95" s="108"/>
      <c r="M95" s="3"/>
      <c r="S95" s="10">
        <v>24</v>
      </c>
      <c r="T95" s="5"/>
      <c r="U95" s="35"/>
      <c r="V95" s="70"/>
      <c r="W95" s="55"/>
      <c r="X95" s="70"/>
      <c r="Y95" s="76"/>
      <c r="Z95" s="70"/>
      <c r="AA95" s="40"/>
      <c r="AB95" s="70"/>
      <c r="AC95" s="55"/>
      <c r="AD95" s="108"/>
      <c r="AE95" s="3"/>
    </row>
    <row r="96" spans="1:31" ht="20.25" customHeight="1" thickBot="1">
      <c r="A96" s="39">
        <v>25</v>
      </c>
      <c r="B96" s="19"/>
      <c r="C96" s="36"/>
      <c r="D96" s="77"/>
      <c r="E96" s="57"/>
      <c r="F96" s="77"/>
      <c r="G96" s="57"/>
      <c r="H96" s="78"/>
      <c r="I96" s="41"/>
      <c r="J96" s="77"/>
      <c r="K96" s="57"/>
      <c r="L96" s="109"/>
      <c r="M96" s="3"/>
      <c r="S96" s="39">
        <v>25</v>
      </c>
      <c r="T96" s="19"/>
      <c r="U96" s="36"/>
      <c r="V96" s="77"/>
      <c r="W96" s="57"/>
      <c r="X96" s="77"/>
      <c r="Y96" s="78"/>
      <c r="Z96" s="77"/>
      <c r="AA96" s="41"/>
      <c r="AB96" s="77"/>
      <c r="AC96" s="57"/>
      <c r="AD96" s="109"/>
      <c r="AE96" s="3"/>
    </row>
    <row r="97" spans="1:31" ht="20.25" customHeight="1">
      <c r="A97" s="95"/>
      <c r="B97" s="96"/>
      <c r="C97" s="97"/>
      <c r="D97" s="68"/>
      <c r="E97" s="51"/>
      <c r="F97" s="68"/>
      <c r="G97" s="51"/>
      <c r="H97" s="74"/>
      <c r="I97" s="91"/>
      <c r="J97" s="68"/>
      <c r="K97" s="51"/>
      <c r="L97" s="106"/>
      <c r="M97" s="63"/>
      <c r="S97" s="95"/>
      <c r="T97" s="96"/>
      <c r="U97" s="97"/>
      <c r="V97" s="68"/>
      <c r="W97" s="51"/>
      <c r="X97" s="68"/>
      <c r="Y97" s="74"/>
      <c r="Z97" s="68"/>
      <c r="AA97" s="91"/>
      <c r="AB97" s="68"/>
      <c r="AC97" s="51"/>
      <c r="AD97" s="106"/>
      <c r="AE97" s="63"/>
    </row>
    <row r="98" spans="1:31" ht="20.25" customHeight="1">
      <c r="A98" s="98"/>
      <c r="B98" s="93"/>
      <c r="C98" s="99"/>
      <c r="D98" s="66"/>
      <c r="E98" s="47"/>
      <c r="F98" s="66"/>
      <c r="G98" s="47"/>
      <c r="H98" s="72"/>
      <c r="I98" s="89"/>
      <c r="J98" s="66"/>
      <c r="K98" s="47"/>
      <c r="L98" s="104"/>
      <c r="M98" s="61"/>
      <c r="S98" s="98"/>
      <c r="T98" s="93"/>
      <c r="U98" s="99"/>
      <c r="V98" s="66"/>
      <c r="W98" s="47"/>
      <c r="X98" s="66"/>
      <c r="Y98" s="72"/>
      <c r="Z98" s="66"/>
      <c r="AA98" s="89"/>
      <c r="AB98" s="66"/>
      <c r="AC98" s="47"/>
      <c r="AD98" s="104"/>
      <c r="AE98" s="61"/>
    </row>
    <row r="99" spans="1:31" ht="20.25" customHeight="1">
      <c r="A99" s="10"/>
      <c r="B99" s="94"/>
      <c r="C99" s="100"/>
      <c r="D99" s="70"/>
      <c r="E99" s="55"/>
      <c r="F99" s="70"/>
      <c r="G99" s="55"/>
      <c r="H99" s="76"/>
      <c r="I99" s="40"/>
      <c r="J99" s="70"/>
      <c r="K99" s="55"/>
      <c r="L99" s="108"/>
      <c r="M99" s="3"/>
      <c r="S99" s="10"/>
      <c r="T99" s="94"/>
      <c r="U99" s="100"/>
      <c r="V99" s="70"/>
      <c r="W99" s="55"/>
      <c r="X99" s="70"/>
      <c r="Y99" s="76"/>
      <c r="Z99" s="70"/>
      <c r="AA99" s="40"/>
      <c r="AB99" s="70"/>
      <c r="AC99" s="55"/>
      <c r="AD99" s="108"/>
      <c r="AE99" s="3"/>
    </row>
    <row r="100" spans="1:31" ht="20.25" customHeight="1">
      <c r="A100" s="10"/>
      <c r="B100" s="94"/>
      <c r="C100" s="100"/>
      <c r="D100" s="70"/>
      <c r="E100" s="55"/>
      <c r="F100" s="70"/>
      <c r="G100" s="55"/>
      <c r="H100" s="76"/>
      <c r="I100" s="40"/>
      <c r="J100" s="70"/>
      <c r="K100" s="55"/>
      <c r="L100" s="108"/>
      <c r="M100" s="3"/>
      <c r="S100" s="10"/>
      <c r="T100" s="94"/>
      <c r="U100" s="100"/>
      <c r="V100" s="70"/>
      <c r="W100" s="55"/>
      <c r="X100" s="70"/>
      <c r="Y100" s="76"/>
      <c r="Z100" s="70"/>
      <c r="AA100" s="40"/>
      <c r="AB100" s="70"/>
      <c r="AC100" s="55"/>
      <c r="AD100" s="108"/>
      <c r="AE100" s="3"/>
    </row>
    <row r="101" spans="1:31" ht="20.25" customHeight="1" thickBot="1">
      <c r="A101" s="15"/>
      <c r="B101" s="101"/>
      <c r="C101" s="102"/>
      <c r="D101" s="77"/>
      <c r="E101" s="57"/>
      <c r="F101" s="77"/>
      <c r="G101" s="57"/>
      <c r="H101" s="78"/>
      <c r="I101" s="41"/>
      <c r="J101" s="77"/>
      <c r="K101" s="57"/>
      <c r="L101" s="109"/>
      <c r="M101" s="3"/>
      <c r="S101" s="15"/>
      <c r="T101" s="101"/>
      <c r="U101" s="102"/>
      <c r="V101" s="77"/>
      <c r="W101" s="57"/>
      <c r="X101" s="77"/>
      <c r="Y101" s="78"/>
      <c r="Z101" s="77"/>
      <c r="AA101" s="41"/>
      <c r="AB101" s="77"/>
      <c r="AC101" s="57"/>
      <c r="AD101" s="109"/>
      <c r="AE101" s="3"/>
    </row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sheetProtection/>
  <mergeCells count="19">
    <mergeCell ref="S70:U71"/>
    <mergeCell ref="AD70:AD71"/>
    <mergeCell ref="AE70:AE71"/>
    <mergeCell ref="AE2:AE3"/>
    <mergeCell ref="AD2:AD3"/>
    <mergeCell ref="AF29:AG29"/>
    <mergeCell ref="S2:U3"/>
    <mergeCell ref="S36:U37"/>
    <mergeCell ref="AD36:AD37"/>
    <mergeCell ref="AE36:AE37"/>
    <mergeCell ref="A70:C71"/>
    <mergeCell ref="M70:M71"/>
    <mergeCell ref="L2:L3"/>
    <mergeCell ref="L36:L37"/>
    <mergeCell ref="L70:L71"/>
    <mergeCell ref="M2:M3"/>
    <mergeCell ref="M36:M37"/>
    <mergeCell ref="A2:C3"/>
    <mergeCell ref="A36:C3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06"/>
  <sheetViews>
    <sheetView zoomScalePageLayoutView="0" workbookViewId="0" topLeftCell="A1">
      <selection activeCell="E97" sqref="E97"/>
    </sheetView>
  </sheetViews>
  <sheetFormatPr defaultColWidth="9.140625" defaultRowHeight="12.75"/>
  <cols>
    <col min="2" max="2" width="22.57421875" style="0" customWidth="1"/>
    <col min="3" max="3" width="21.7109375" style="0" customWidth="1"/>
  </cols>
  <sheetData>
    <row r="1" ht="13.5" thickBot="1"/>
    <row r="2" spans="1:20" ht="12.75">
      <c r="A2" s="328" t="s">
        <v>230</v>
      </c>
      <c r="B2" s="329"/>
      <c r="C2" s="330"/>
      <c r="D2" s="42" t="s">
        <v>5</v>
      </c>
      <c r="E2" s="42" t="s">
        <v>6</v>
      </c>
      <c r="F2" s="17" t="s">
        <v>7</v>
      </c>
      <c r="G2" s="42" t="s">
        <v>8</v>
      </c>
      <c r="H2" s="17" t="s">
        <v>9</v>
      </c>
      <c r="I2" s="42" t="s">
        <v>10</v>
      </c>
      <c r="J2" s="17" t="s">
        <v>11</v>
      </c>
      <c r="K2" s="42" t="s">
        <v>12</v>
      </c>
      <c r="L2" s="17" t="s">
        <v>13</v>
      </c>
      <c r="M2" s="42" t="s">
        <v>14</v>
      </c>
      <c r="N2" s="17" t="s">
        <v>15</v>
      </c>
      <c r="O2" s="42" t="s">
        <v>16</v>
      </c>
      <c r="P2" s="17" t="s">
        <v>17</v>
      </c>
      <c r="Q2" s="42" t="s">
        <v>18</v>
      </c>
      <c r="R2" s="64" t="s">
        <v>19</v>
      </c>
      <c r="S2" s="338" t="s">
        <v>20</v>
      </c>
      <c r="T2" s="336" t="s">
        <v>80</v>
      </c>
    </row>
    <row r="3" spans="1:20" ht="13.5" thickBot="1">
      <c r="A3" s="331"/>
      <c r="B3" s="332"/>
      <c r="C3" s="333"/>
      <c r="D3" s="27" t="s">
        <v>21</v>
      </c>
      <c r="E3" s="27" t="s">
        <v>21</v>
      </c>
      <c r="F3" s="28" t="s">
        <v>21</v>
      </c>
      <c r="G3" s="27" t="s">
        <v>21</v>
      </c>
      <c r="H3" s="28" t="s">
        <v>21</v>
      </c>
      <c r="I3" s="27" t="s">
        <v>21</v>
      </c>
      <c r="J3" s="28" t="s">
        <v>21</v>
      </c>
      <c r="K3" s="27" t="s">
        <v>21</v>
      </c>
      <c r="L3" s="28" t="s">
        <v>21</v>
      </c>
      <c r="M3" s="27" t="s">
        <v>21</v>
      </c>
      <c r="N3" s="28" t="s">
        <v>21</v>
      </c>
      <c r="O3" s="27" t="s">
        <v>21</v>
      </c>
      <c r="P3" s="28" t="s">
        <v>21</v>
      </c>
      <c r="Q3" s="27" t="s">
        <v>21</v>
      </c>
      <c r="R3" s="29" t="s">
        <v>21</v>
      </c>
      <c r="S3" s="339"/>
      <c r="T3" s="337"/>
    </row>
    <row r="4" spans="1:20" ht="12.75" customHeight="1">
      <c r="A4" s="16">
        <v>1</v>
      </c>
      <c r="B4" s="185" t="s">
        <v>86</v>
      </c>
      <c r="C4" s="186" t="s">
        <v>149</v>
      </c>
      <c r="D4" s="65"/>
      <c r="E4" s="178">
        <v>1</v>
      </c>
      <c r="F4" s="65"/>
      <c r="G4" s="178">
        <v>1</v>
      </c>
      <c r="H4" s="65">
        <v>1</v>
      </c>
      <c r="I4" s="178">
        <v>1</v>
      </c>
      <c r="J4" s="65"/>
      <c r="K4" s="248"/>
      <c r="L4" s="253"/>
      <c r="M4" s="258">
        <v>1</v>
      </c>
      <c r="N4" s="65">
        <v>1</v>
      </c>
      <c r="O4" s="178">
        <v>1</v>
      </c>
      <c r="P4" s="65"/>
      <c r="Q4" s="178">
        <v>1</v>
      </c>
      <c r="R4" s="65"/>
      <c r="S4" s="106">
        <f>D4+R4+Q4+P4+O4+N4+M4+K4+J4+I4+H4+G4+F4+E4</f>
        <v>8</v>
      </c>
      <c r="T4" s="61">
        <v>7</v>
      </c>
    </row>
    <row r="5" spans="1:20" ht="12.75" customHeight="1">
      <c r="A5" s="13">
        <v>2</v>
      </c>
      <c r="B5" s="187" t="s">
        <v>87</v>
      </c>
      <c r="C5" s="188" t="s">
        <v>150</v>
      </c>
      <c r="D5" s="66">
        <v>1</v>
      </c>
      <c r="E5" s="179">
        <v>1</v>
      </c>
      <c r="F5" s="66">
        <v>1</v>
      </c>
      <c r="G5" s="179">
        <v>1</v>
      </c>
      <c r="H5" s="66">
        <v>1</v>
      </c>
      <c r="I5" s="179">
        <v>1</v>
      </c>
      <c r="J5" s="66"/>
      <c r="K5" s="249"/>
      <c r="L5" s="254"/>
      <c r="M5" s="259">
        <v>1</v>
      </c>
      <c r="N5" s="66"/>
      <c r="O5" s="179">
        <v>1</v>
      </c>
      <c r="P5" s="66"/>
      <c r="Q5" s="179">
        <v>1</v>
      </c>
      <c r="R5" s="66"/>
      <c r="S5" s="104">
        <f>SUM(D5:R5)</f>
        <v>9</v>
      </c>
      <c r="T5" s="61">
        <v>7</v>
      </c>
    </row>
    <row r="6" spans="1:20" ht="12.75" customHeight="1">
      <c r="A6" s="13">
        <v>3</v>
      </c>
      <c r="B6" s="187" t="s">
        <v>88</v>
      </c>
      <c r="C6" s="188" t="s">
        <v>151</v>
      </c>
      <c r="D6" s="66">
        <v>1</v>
      </c>
      <c r="E6" s="179">
        <v>1</v>
      </c>
      <c r="F6" s="66">
        <v>1</v>
      </c>
      <c r="G6" s="179">
        <v>1</v>
      </c>
      <c r="H6" s="66">
        <v>1</v>
      </c>
      <c r="I6" s="179">
        <v>1</v>
      </c>
      <c r="J6" s="66"/>
      <c r="K6" s="249"/>
      <c r="L6" s="254"/>
      <c r="M6" s="259"/>
      <c r="N6" s="66">
        <v>1</v>
      </c>
      <c r="O6" s="179"/>
      <c r="P6" s="66"/>
      <c r="Q6" s="179"/>
      <c r="R6" s="66"/>
      <c r="S6" s="104">
        <f>SUM(D6:R6)</f>
        <v>7</v>
      </c>
      <c r="T6" s="61">
        <v>7</v>
      </c>
    </row>
    <row r="7" spans="1:20" ht="12.75" customHeight="1">
      <c r="A7" s="13">
        <v>4</v>
      </c>
      <c r="B7" s="187" t="s">
        <v>23</v>
      </c>
      <c r="C7" s="188" t="s">
        <v>51</v>
      </c>
      <c r="D7" s="66"/>
      <c r="E7" s="179">
        <v>1</v>
      </c>
      <c r="F7" s="66">
        <v>1</v>
      </c>
      <c r="G7" s="179"/>
      <c r="H7" s="66">
        <v>1</v>
      </c>
      <c r="I7" s="179">
        <v>1</v>
      </c>
      <c r="J7" s="66"/>
      <c r="K7" s="249"/>
      <c r="L7" s="254"/>
      <c r="M7" s="259">
        <v>1</v>
      </c>
      <c r="N7" s="66">
        <v>1</v>
      </c>
      <c r="O7" s="179"/>
      <c r="P7" s="66"/>
      <c r="Q7" s="179">
        <v>1</v>
      </c>
      <c r="R7" s="66"/>
      <c r="S7" s="104">
        <f>SUM(D7:R7)</f>
        <v>7</v>
      </c>
      <c r="T7" s="61">
        <v>7</v>
      </c>
    </row>
    <row r="8" spans="1:20" ht="12.75" customHeight="1" thickBot="1">
      <c r="A8" s="11">
        <v>5</v>
      </c>
      <c r="B8" s="191" t="s">
        <v>89</v>
      </c>
      <c r="C8" s="192" t="s">
        <v>152</v>
      </c>
      <c r="D8" s="67"/>
      <c r="E8" s="180">
        <v>1</v>
      </c>
      <c r="F8" s="67">
        <v>1</v>
      </c>
      <c r="G8" s="180">
        <v>1</v>
      </c>
      <c r="H8" s="67">
        <v>1</v>
      </c>
      <c r="I8" s="180">
        <v>1</v>
      </c>
      <c r="J8" s="67"/>
      <c r="K8" s="250"/>
      <c r="L8" s="255"/>
      <c r="M8" s="260">
        <v>1</v>
      </c>
      <c r="N8" s="67"/>
      <c r="O8" s="180">
        <v>1</v>
      </c>
      <c r="P8" s="67"/>
      <c r="Q8" s="180">
        <v>1</v>
      </c>
      <c r="R8" s="67"/>
      <c r="S8" s="105">
        <f>SUM(D8:R8)</f>
        <v>8</v>
      </c>
      <c r="T8" s="61">
        <v>7</v>
      </c>
    </row>
    <row r="9" spans="1:20" ht="12.75" customHeight="1">
      <c r="A9" s="12">
        <v>6</v>
      </c>
      <c r="B9" s="185" t="s">
        <v>90</v>
      </c>
      <c r="C9" s="186" t="s">
        <v>153</v>
      </c>
      <c r="D9" s="68">
        <v>1</v>
      </c>
      <c r="E9" s="181">
        <v>1</v>
      </c>
      <c r="F9" s="68">
        <v>1</v>
      </c>
      <c r="G9" s="181"/>
      <c r="H9" s="68"/>
      <c r="I9" s="181"/>
      <c r="J9" s="68"/>
      <c r="K9" s="251"/>
      <c r="L9" s="256"/>
      <c r="M9" s="261">
        <v>1</v>
      </c>
      <c r="N9" s="68">
        <v>1</v>
      </c>
      <c r="O9" s="181">
        <v>1</v>
      </c>
      <c r="P9" s="68"/>
      <c r="Q9" s="181">
        <v>1</v>
      </c>
      <c r="R9" s="68"/>
      <c r="S9" s="106">
        <f>D9+R9+Q9+P9+O9+N9+M9+K9+J9+I9+H9+G9+F9+E9</f>
        <v>7</v>
      </c>
      <c r="T9" s="61">
        <v>7</v>
      </c>
    </row>
    <row r="10" spans="1:20" ht="12.75" customHeight="1">
      <c r="A10" s="13">
        <v>7</v>
      </c>
      <c r="B10" s="187" t="s">
        <v>24</v>
      </c>
      <c r="C10" s="188" t="s">
        <v>52</v>
      </c>
      <c r="D10" s="66"/>
      <c r="E10" s="179"/>
      <c r="F10" s="66">
        <v>1</v>
      </c>
      <c r="G10" s="179">
        <v>1</v>
      </c>
      <c r="H10" s="66">
        <v>1</v>
      </c>
      <c r="I10" s="179">
        <v>1</v>
      </c>
      <c r="J10" s="66"/>
      <c r="K10" s="249"/>
      <c r="L10" s="254"/>
      <c r="M10" s="259"/>
      <c r="N10" s="66"/>
      <c r="O10" s="179">
        <v>1</v>
      </c>
      <c r="P10" s="66"/>
      <c r="Q10" s="179">
        <v>1</v>
      </c>
      <c r="R10" s="66"/>
      <c r="S10" s="104">
        <f>SUM(D10:R10)</f>
        <v>6</v>
      </c>
      <c r="T10" s="61">
        <v>7</v>
      </c>
    </row>
    <row r="11" spans="1:20" ht="12.75" customHeight="1">
      <c r="A11" s="13">
        <v>8</v>
      </c>
      <c r="B11" s="187" t="s">
        <v>91</v>
      </c>
      <c r="C11" s="188" t="s">
        <v>154</v>
      </c>
      <c r="D11" s="66">
        <v>1</v>
      </c>
      <c r="E11" s="179"/>
      <c r="F11" s="66"/>
      <c r="G11" s="179"/>
      <c r="H11" s="66"/>
      <c r="I11" s="179"/>
      <c r="J11" s="66"/>
      <c r="K11" s="249"/>
      <c r="L11" s="254"/>
      <c r="M11" s="259"/>
      <c r="N11" s="66"/>
      <c r="O11" s="179"/>
      <c r="P11" s="66"/>
      <c r="Q11" s="179"/>
      <c r="R11" s="66"/>
      <c r="S11" s="322">
        <f>SUM(D11:R11)</f>
        <v>1</v>
      </c>
      <c r="T11" s="61">
        <v>7</v>
      </c>
    </row>
    <row r="12" spans="1:20" ht="12.75" customHeight="1">
      <c r="A12" s="13">
        <v>9</v>
      </c>
      <c r="B12" s="187" t="s">
        <v>92</v>
      </c>
      <c r="C12" s="188" t="s">
        <v>155</v>
      </c>
      <c r="D12" s="66"/>
      <c r="E12" s="179">
        <v>1</v>
      </c>
      <c r="F12" s="66"/>
      <c r="G12" s="179"/>
      <c r="H12" s="66"/>
      <c r="I12" s="179"/>
      <c r="J12" s="66"/>
      <c r="K12" s="249"/>
      <c r="L12" s="254"/>
      <c r="M12" s="259"/>
      <c r="N12" s="66"/>
      <c r="O12" s="179"/>
      <c r="P12" s="66"/>
      <c r="Q12" s="179"/>
      <c r="R12" s="66"/>
      <c r="S12" s="322">
        <f>SUM(D12:R12)</f>
        <v>1</v>
      </c>
      <c r="T12" s="61">
        <v>7</v>
      </c>
    </row>
    <row r="13" spans="1:20" ht="12.75" customHeight="1" thickBot="1">
      <c r="A13" s="160">
        <v>10</v>
      </c>
      <c r="B13" s="189" t="s">
        <v>93</v>
      </c>
      <c r="C13" s="190" t="s">
        <v>156</v>
      </c>
      <c r="D13" s="69"/>
      <c r="E13" s="182">
        <v>1</v>
      </c>
      <c r="F13" s="69">
        <v>1</v>
      </c>
      <c r="G13" s="182">
        <v>1</v>
      </c>
      <c r="H13" s="69">
        <v>1</v>
      </c>
      <c r="I13" s="182">
        <v>1</v>
      </c>
      <c r="J13" s="69"/>
      <c r="K13" s="252"/>
      <c r="L13" s="257"/>
      <c r="M13" s="262">
        <v>1</v>
      </c>
      <c r="N13" s="69"/>
      <c r="O13" s="182">
        <v>1</v>
      </c>
      <c r="P13" s="69"/>
      <c r="Q13" s="182">
        <v>1</v>
      </c>
      <c r="R13" s="69"/>
      <c r="S13" s="105">
        <f>SUM(D13:R13)</f>
        <v>8</v>
      </c>
      <c r="T13" s="61">
        <v>7</v>
      </c>
    </row>
    <row r="14" spans="1:20" ht="12.75" customHeight="1">
      <c r="A14" s="16">
        <v>11</v>
      </c>
      <c r="B14" s="193" t="s">
        <v>94</v>
      </c>
      <c r="C14" s="194" t="s">
        <v>157</v>
      </c>
      <c r="D14" s="65"/>
      <c r="E14" s="178">
        <v>1</v>
      </c>
      <c r="F14" s="65">
        <v>1</v>
      </c>
      <c r="G14" s="178">
        <v>1</v>
      </c>
      <c r="H14" s="65">
        <v>1</v>
      </c>
      <c r="I14" s="178">
        <v>1</v>
      </c>
      <c r="J14" s="65"/>
      <c r="K14" s="248"/>
      <c r="L14" s="253"/>
      <c r="M14" s="258"/>
      <c r="N14" s="65">
        <v>1</v>
      </c>
      <c r="O14" s="178">
        <v>1</v>
      </c>
      <c r="P14" s="65"/>
      <c r="Q14" s="178"/>
      <c r="R14" s="65"/>
      <c r="S14" s="106">
        <f>D14+R14+Q14+P14+O14+N14+M14+K14+J14+I14+H14+G14+F14+E14</f>
        <v>7</v>
      </c>
      <c r="T14" s="61">
        <v>7</v>
      </c>
    </row>
    <row r="15" spans="1:20" ht="12.75" customHeight="1">
      <c r="A15" s="13">
        <v>12</v>
      </c>
      <c r="B15" s="187" t="s">
        <v>95</v>
      </c>
      <c r="C15" s="188" t="s">
        <v>158</v>
      </c>
      <c r="D15" s="66">
        <v>1</v>
      </c>
      <c r="E15" s="179">
        <v>1</v>
      </c>
      <c r="F15" s="66">
        <v>1</v>
      </c>
      <c r="G15" s="179">
        <v>1</v>
      </c>
      <c r="H15" s="66">
        <v>1</v>
      </c>
      <c r="I15" s="179">
        <v>1</v>
      </c>
      <c r="J15" s="66"/>
      <c r="K15" s="249"/>
      <c r="L15" s="254"/>
      <c r="M15" s="259">
        <v>1</v>
      </c>
      <c r="N15" s="66">
        <v>1</v>
      </c>
      <c r="O15" s="179">
        <v>1</v>
      </c>
      <c r="P15" s="66"/>
      <c r="Q15" s="179">
        <v>1</v>
      </c>
      <c r="R15" s="66"/>
      <c r="S15" s="104">
        <f>SUM(D15:R15)</f>
        <v>10</v>
      </c>
      <c r="T15" s="61">
        <v>7</v>
      </c>
    </row>
    <row r="16" spans="1:20" ht="12.75" customHeight="1">
      <c r="A16" s="13">
        <v>13</v>
      </c>
      <c r="B16" s="187" t="s">
        <v>25</v>
      </c>
      <c r="C16" s="188" t="s">
        <v>53</v>
      </c>
      <c r="D16" s="66"/>
      <c r="E16" s="179"/>
      <c r="F16" s="66"/>
      <c r="G16" s="179"/>
      <c r="H16" s="66"/>
      <c r="I16" s="179"/>
      <c r="J16" s="66"/>
      <c r="K16" s="249"/>
      <c r="L16" s="254"/>
      <c r="M16" s="259"/>
      <c r="N16" s="66"/>
      <c r="O16" s="179"/>
      <c r="P16" s="66"/>
      <c r="Q16" s="179"/>
      <c r="R16" s="66"/>
      <c r="S16" s="323">
        <f>SUM(D16:R16)</f>
        <v>0</v>
      </c>
      <c r="T16" s="61">
        <v>7</v>
      </c>
    </row>
    <row r="17" spans="1:20" ht="12.75" customHeight="1">
      <c r="A17" s="13">
        <v>14</v>
      </c>
      <c r="B17" s="187" t="s">
        <v>96</v>
      </c>
      <c r="C17" s="188" t="s">
        <v>159</v>
      </c>
      <c r="D17" s="66"/>
      <c r="E17" s="179">
        <v>1</v>
      </c>
      <c r="F17" s="66">
        <v>1</v>
      </c>
      <c r="G17" s="179"/>
      <c r="H17" s="66">
        <v>1</v>
      </c>
      <c r="I17" s="179">
        <v>1</v>
      </c>
      <c r="J17" s="66"/>
      <c r="K17" s="249"/>
      <c r="L17" s="254"/>
      <c r="M17" s="259"/>
      <c r="N17" s="66"/>
      <c r="O17" s="179"/>
      <c r="P17" s="66"/>
      <c r="Q17" s="179"/>
      <c r="R17" s="66"/>
      <c r="S17" s="323">
        <f>SUM(D17:R17)</f>
        <v>4</v>
      </c>
      <c r="T17" s="61">
        <v>7</v>
      </c>
    </row>
    <row r="18" spans="1:20" ht="12.75" customHeight="1" thickBot="1">
      <c r="A18" s="11">
        <v>15</v>
      </c>
      <c r="B18" s="191" t="s">
        <v>26</v>
      </c>
      <c r="C18" s="192" t="s">
        <v>54</v>
      </c>
      <c r="D18" s="67"/>
      <c r="E18" s="180">
        <v>1</v>
      </c>
      <c r="F18" s="67"/>
      <c r="G18" s="180"/>
      <c r="H18" s="67"/>
      <c r="I18" s="180">
        <v>1</v>
      </c>
      <c r="J18" s="67"/>
      <c r="K18" s="250"/>
      <c r="L18" s="255"/>
      <c r="M18" s="260"/>
      <c r="N18" s="67"/>
      <c r="O18" s="180">
        <v>1</v>
      </c>
      <c r="P18" s="67"/>
      <c r="Q18" s="180"/>
      <c r="R18" s="67"/>
      <c r="S18" s="324">
        <f>SUM(D18:R18)</f>
        <v>3</v>
      </c>
      <c r="T18" s="61">
        <v>7</v>
      </c>
    </row>
    <row r="19" spans="1:20" ht="12.75" customHeight="1">
      <c r="A19" s="12">
        <v>16</v>
      </c>
      <c r="B19" s="274" t="s">
        <v>27</v>
      </c>
      <c r="C19" s="186" t="s">
        <v>55</v>
      </c>
      <c r="D19" s="68"/>
      <c r="E19" s="181"/>
      <c r="F19" s="68">
        <v>1</v>
      </c>
      <c r="G19" s="181">
        <v>1</v>
      </c>
      <c r="H19" s="68"/>
      <c r="I19" s="181">
        <v>1</v>
      </c>
      <c r="J19" s="68"/>
      <c r="K19" s="251"/>
      <c r="L19" s="256"/>
      <c r="M19" s="261"/>
      <c r="N19" s="68"/>
      <c r="O19" s="181">
        <v>1</v>
      </c>
      <c r="P19" s="68"/>
      <c r="Q19" s="181">
        <v>1</v>
      </c>
      <c r="R19" s="68"/>
      <c r="S19" s="325">
        <f>D19+R19+Q19+P19+O19+N19+M19+K19+J19+I19+H19+G19+F19+E19</f>
        <v>5</v>
      </c>
      <c r="T19" s="61">
        <v>7</v>
      </c>
    </row>
    <row r="20" spans="1:20" ht="12.75" customHeight="1">
      <c r="A20" s="13">
        <v>17</v>
      </c>
      <c r="B20" s="187" t="s">
        <v>97</v>
      </c>
      <c r="C20" s="188" t="s">
        <v>160</v>
      </c>
      <c r="D20" s="66"/>
      <c r="E20" s="179">
        <v>1</v>
      </c>
      <c r="F20" s="66">
        <v>1</v>
      </c>
      <c r="G20" s="179"/>
      <c r="H20" s="66"/>
      <c r="I20" s="179"/>
      <c r="J20" s="66"/>
      <c r="K20" s="249"/>
      <c r="L20" s="254"/>
      <c r="M20" s="259"/>
      <c r="N20" s="66"/>
      <c r="O20" s="179"/>
      <c r="P20" s="66"/>
      <c r="Q20" s="179"/>
      <c r="R20" s="66"/>
      <c r="S20" s="323">
        <f>SUM(D20:R20)</f>
        <v>2</v>
      </c>
      <c r="T20" s="61">
        <v>7</v>
      </c>
    </row>
    <row r="21" spans="1:20" ht="12.75" customHeight="1">
      <c r="A21" s="13">
        <v>18</v>
      </c>
      <c r="B21" s="187" t="s">
        <v>98</v>
      </c>
      <c r="C21" s="188" t="s">
        <v>161</v>
      </c>
      <c r="D21" s="66">
        <v>1</v>
      </c>
      <c r="E21" s="179">
        <v>1</v>
      </c>
      <c r="F21" s="66">
        <v>1</v>
      </c>
      <c r="G21" s="179">
        <v>1</v>
      </c>
      <c r="H21" s="66">
        <v>1</v>
      </c>
      <c r="I21" s="179">
        <v>1</v>
      </c>
      <c r="J21" s="66"/>
      <c r="K21" s="249"/>
      <c r="L21" s="254"/>
      <c r="M21" s="259">
        <v>1</v>
      </c>
      <c r="N21" s="66"/>
      <c r="O21" s="179">
        <v>1</v>
      </c>
      <c r="P21" s="66"/>
      <c r="Q21" s="179">
        <v>1</v>
      </c>
      <c r="R21" s="66"/>
      <c r="S21" s="104">
        <f>SUM(D21:R21)</f>
        <v>9</v>
      </c>
      <c r="T21" s="61">
        <v>7</v>
      </c>
    </row>
    <row r="22" spans="1:20" ht="12.75" customHeight="1">
      <c r="A22" s="13">
        <v>19</v>
      </c>
      <c r="B22" s="187" t="s">
        <v>99</v>
      </c>
      <c r="C22" s="188" t="s">
        <v>162</v>
      </c>
      <c r="D22" s="66">
        <v>1</v>
      </c>
      <c r="E22" s="179">
        <v>1</v>
      </c>
      <c r="F22" s="66">
        <v>1</v>
      </c>
      <c r="G22" s="179">
        <v>1</v>
      </c>
      <c r="H22" s="66">
        <v>1</v>
      </c>
      <c r="I22" s="179">
        <v>1</v>
      </c>
      <c r="J22" s="66"/>
      <c r="K22" s="249"/>
      <c r="L22" s="254"/>
      <c r="M22" s="259">
        <v>1</v>
      </c>
      <c r="N22" s="66"/>
      <c r="O22" s="179">
        <v>1</v>
      </c>
      <c r="P22" s="66"/>
      <c r="Q22" s="179">
        <v>1</v>
      </c>
      <c r="R22" s="66"/>
      <c r="S22" s="104">
        <f>SUM(D22:R22)</f>
        <v>9</v>
      </c>
      <c r="T22" s="61">
        <v>7</v>
      </c>
    </row>
    <row r="23" spans="1:20" ht="12.75" customHeight="1" thickBot="1">
      <c r="A23" s="160">
        <v>20</v>
      </c>
      <c r="B23" s="189" t="s">
        <v>100</v>
      </c>
      <c r="C23" s="190" t="s">
        <v>163</v>
      </c>
      <c r="D23" s="69"/>
      <c r="E23" s="182">
        <v>1</v>
      </c>
      <c r="F23" s="69">
        <v>1</v>
      </c>
      <c r="G23" s="182">
        <v>1</v>
      </c>
      <c r="H23" s="69">
        <v>1</v>
      </c>
      <c r="I23" s="182"/>
      <c r="J23" s="69"/>
      <c r="K23" s="252"/>
      <c r="L23" s="257"/>
      <c r="M23" s="262">
        <v>1</v>
      </c>
      <c r="N23" s="69">
        <v>1</v>
      </c>
      <c r="O23" s="182">
        <v>1</v>
      </c>
      <c r="P23" s="69"/>
      <c r="Q23" s="182">
        <v>1</v>
      </c>
      <c r="R23" s="69"/>
      <c r="S23" s="105">
        <f>SUM(D23:R23)</f>
        <v>8</v>
      </c>
      <c r="T23" s="61">
        <v>7</v>
      </c>
    </row>
    <row r="24" spans="1:20" ht="12.75" customHeight="1">
      <c r="A24" s="16">
        <v>21</v>
      </c>
      <c r="B24" s="193" t="s">
        <v>28</v>
      </c>
      <c r="C24" s="194" t="s">
        <v>56</v>
      </c>
      <c r="D24" s="68"/>
      <c r="E24" s="181"/>
      <c r="F24" s="68">
        <v>1</v>
      </c>
      <c r="G24" s="181"/>
      <c r="H24" s="68"/>
      <c r="I24" s="181"/>
      <c r="J24" s="68"/>
      <c r="K24" s="251"/>
      <c r="L24" s="256"/>
      <c r="M24" s="261"/>
      <c r="N24" s="68"/>
      <c r="O24" s="181"/>
      <c r="P24" s="68"/>
      <c r="Q24" s="181"/>
      <c r="R24" s="68"/>
      <c r="S24" s="325">
        <f>D24+R24+Q24+P24+O24+N24+M24+K24+J24+I24+H24+G24+F24+E24</f>
        <v>1</v>
      </c>
      <c r="T24" s="61">
        <v>7</v>
      </c>
    </row>
    <row r="25" spans="1:20" ht="12.75" customHeight="1">
      <c r="A25" s="13">
        <v>22</v>
      </c>
      <c r="B25" s="187" t="s">
        <v>101</v>
      </c>
      <c r="C25" s="188" t="s">
        <v>164</v>
      </c>
      <c r="D25" s="66">
        <v>1</v>
      </c>
      <c r="E25" s="179">
        <v>1</v>
      </c>
      <c r="F25" s="66">
        <v>1</v>
      </c>
      <c r="G25" s="179">
        <v>1</v>
      </c>
      <c r="H25" s="66">
        <v>1</v>
      </c>
      <c r="I25" s="179">
        <v>1</v>
      </c>
      <c r="J25" s="66"/>
      <c r="K25" s="249"/>
      <c r="L25" s="254"/>
      <c r="M25" s="259"/>
      <c r="N25" s="66">
        <v>1</v>
      </c>
      <c r="O25" s="179"/>
      <c r="P25" s="66"/>
      <c r="Q25" s="179">
        <v>1</v>
      </c>
      <c r="R25" s="66"/>
      <c r="S25" s="104">
        <f>SUM(D25:R25)</f>
        <v>8</v>
      </c>
      <c r="T25" s="61">
        <v>7</v>
      </c>
    </row>
    <row r="26" spans="1:20" ht="12.75" customHeight="1">
      <c r="A26" s="13">
        <v>23</v>
      </c>
      <c r="B26" s="187" t="s">
        <v>102</v>
      </c>
      <c r="C26" s="188" t="s">
        <v>165</v>
      </c>
      <c r="D26" s="66">
        <v>1</v>
      </c>
      <c r="E26" s="179">
        <v>1</v>
      </c>
      <c r="F26" s="66">
        <v>1</v>
      </c>
      <c r="G26" s="179">
        <v>1</v>
      </c>
      <c r="H26" s="66">
        <v>1</v>
      </c>
      <c r="I26" s="179">
        <v>1</v>
      </c>
      <c r="J26" s="66"/>
      <c r="K26" s="249"/>
      <c r="L26" s="254"/>
      <c r="M26" s="259">
        <v>1</v>
      </c>
      <c r="N26" s="66">
        <v>1</v>
      </c>
      <c r="O26" s="179">
        <v>1</v>
      </c>
      <c r="P26" s="66"/>
      <c r="Q26" s="179">
        <v>1</v>
      </c>
      <c r="R26" s="66"/>
      <c r="S26" s="104">
        <f>SUM(D26:R26)</f>
        <v>10</v>
      </c>
      <c r="T26" s="61">
        <v>7</v>
      </c>
    </row>
    <row r="27" spans="1:20" ht="12.75" customHeight="1">
      <c r="A27" s="13">
        <v>24</v>
      </c>
      <c r="B27" s="187" t="s">
        <v>29</v>
      </c>
      <c r="C27" s="188" t="s">
        <v>57</v>
      </c>
      <c r="D27" s="66"/>
      <c r="E27" s="179"/>
      <c r="F27" s="66"/>
      <c r="G27" s="179">
        <v>1</v>
      </c>
      <c r="H27" s="66"/>
      <c r="I27" s="179"/>
      <c r="J27" s="66"/>
      <c r="K27" s="249"/>
      <c r="L27" s="254"/>
      <c r="M27" s="259"/>
      <c r="N27" s="66">
        <v>1</v>
      </c>
      <c r="O27" s="179"/>
      <c r="P27" s="66"/>
      <c r="Q27" s="179">
        <v>1</v>
      </c>
      <c r="R27" s="66"/>
      <c r="S27" s="323">
        <f>SUM(D27:R27)</f>
        <v>3</v>
      </c>
      <c r="T27" s="61">
        <v>7</v>
      </c>
    </row>
    <row r="28" spans="1:20" ht="12.75" customHeight="1" thickBot="1">
      <c r="A28" s="160">
        <v>25</v>
      </c>
      <c r="B28" s="191" t="s">
        <v>103</v>
      </c>
      <c r="C28" s="192" t="s">
        <v>166</v>
      </c>
      <c r="D28" s="69">
        <v>1</v>
      </c>
      <c r="E28" s="182">
        <v>1</v>
      </c>
      <c r="F28" s="69">
        <v>1</v>
      </c>
      <c r="G28" s="182">
        <v>1</v>
      </c>
      <c r="H28" s="69">
        <v>1</v>
      </c>
      <c r="I28" s="182">
        <v>1</v>
      </c>
      <c r="J28" s="69"/>
      <c r="K28" s="252"/>
      <c r="L28" s="257"/>
      <c r="M28" s="262"/>
      <c r="N28" s="69"/>
      <c r="O28" s="182">
        <v>1</v>
      </c>
      <c r="P28" s="69"/>
      <c r="Q28" s="182"/>
      <c r="R28" s="69"/>
      <c r="S28" s="105">
        <f>SUM(D28:R28)</f>
        <v>7</v>
      </c>
      <c r="T28" s="61">
        <v>7</v>
      </c>
    </row>
    <row r="29" spans="1:20" ht="12.75" customHeight="1">
      <c r="A29" s="16">
        <v>26</v>
      </c>
      <c r="B29" s="185" t="s">
        <v>104</v>
      </c>
      <c r="C29" s="186" t="s">
        <v>167</v>
      </c>
      <c r="D29" s="68">
        <v>1</v>
      </c>
      <c r="E29" s="181">
        <v>1</v>
      </c>
      <c r="F29" s="68">
        <v>1</v>
      </c>
      <c r="G29" s="181">
        <v>1</v>
      </c>
      <c r="H29" s="68">
        <v>1</v>
      </c>
      <c r="I29" s="181">
        <v>1</v>
      </c>
      <c r="J29" s="68"/>
      <c r="K29" s="251"/>
      <c r="L29" s="256"/>
      <c r="M29" s="261"/>
      <c r="N29" s="68"/>
      <c r="O29" s="181">
        <v>1</v>
      </c>
      <c r="P29" s="68"/>
      <c r="Q29" s="181"/>
      <c r="R29" s="68"/>
      <c r="S29" s="106">
        <f>D29+R29+Q29+P29+O29+N29+M29+K29+J29+I29+H29+G29+F29+E29</f>
        <v>7</v>
      </c>
      <c r="T29" s="61">
        <v>7</v>
      </c>
    </row>
    <row r="30" spans="1:20" ht="12.75" customHeight="1">
      <c r="A30" s="13">
        <v>27</v>
      </c>
      <c r="B30" s="187" t="s">
        <v>105</v>
      </c>
      <c r="C30" s="188" t="s">
        <v>168</v>
      </c>
      <c r="D30" s="66"/>
      <c r="E30" s="179"/>
      <c r="F30" s="66"/>
      <c r="G30" s="179"/>
      <c r="H30" s="66"/>
      <c r="I30" s="179"/>
      <c r="J30" s="66"/>
      <c r="K30" s="249"/>
      <c r="L30" s="254"/>
      <c r="M30" s="259"/>
      <c r="N30" s="66"/>
      <c r="O30" s="179"/>
      <c r="P30" s="66"/>
      <c r="Q30" s="179"/>
      <c r="R30" s="66"/>
      <c r="S30" s="323">
        <f>SUM(D30:R30)</f>
        <v>0</v>
      </c>
      <c r="T30" s="61">
        <v>7</v>
      </c>
    </row>
    <row r="31" spans="1:20" ht="12.75">
      <c r="A31" s="13">
        <v>28</v>
      </c>
      <c r="B31" s="187" t="s">
        <v>30</v>
      </c>
      <c r="C31" s="188" t="s">
        <v>58</v>
      </c>
      <c r="D31" s="66"/>
      <c r="E31" s="179"/>
      <c r="F31" s="66"/>
      <c r="G31" s="179"/>
      <c r="H31" s="66"/>
      <c r="I31" s="179"/>
      <c r="J31" s="66"/>
      <c r="K31" s="249"/>
      <c r="L31" s="254"/>
      <c r="M31" s="259"/>
      <c r="N31" s="66"/>
      <c r="O31" s="179"/>
      <c r="P31" s="66"/>
      <c r="Q31" s="179"/>
      <c r="R31" s="66"/>
      <c r="S31" s="323">
        <f>SUM(D31:R31)</f>
        <v>0</v>
      </c>
      <c r="T31" s="61">
        <v>7</v>
      </c>
    </row>
    <row r="32" spans="1:20" ht="12.75">
      <c r="A32" s="13">
        <v>29</v>
      </c>
      <c r="B32" s="187" t="s">
        <v>106</v>
      </c>
      <c r="C32" s="188" t="s">
        <v>169</v>
      </c>
      <c r="D32" s="66"/>
      <c r="E32" s="179"/>
      <c r="F32" s="66"/>
      <c r="G32" s="179"/>
      <c r="H32" s="66"/>
      <c r="I32" s="179"/>
      <c r="J32" s="66"/>
      <c r="K32" s="249"/>
      <c r="L32" s="254"/>
      <c r="M32" s="259"/>
      <c r="N32" s="66"/>
      <c r="O32" s="179"/>
      <c r="P32" s="66"/>
      <c r="Q32" s="179"/>
      <c r="R32" s="66"/>
      <c r="S32" s="323">
        <f>SUM(D32:R32)</f>
        <v>0</v>
      </c>
      <c r="T32" s="61">
        <v>7</v>
      </c>
    </row>
    <row r="33" spans="1:20" ht="13.5" thickBot="1">
      <c r="A33" s="160">
        <v>30</v>
      </c>
      <c r="B33" s="272" t="s">
        <v>107</v>
      </c>
      <c r="C33" s="190" t="s">
        <v>170</v>
      </c>
      <c r="D33" s="69">
        <v>1</v>
      </c>
      <c r="E33" s="182">
        <v>1</v>
      </c>
      <c r="F33" s="69">
        <v>1</v>
      </c>
      <c r="G33" s="182">
        <v>1</v>
      </c>
      <c r="H33" s="69"/>
      <c r="I33" s="182">
        <v>1</v>
      </c>
      <c r="J33" s="69"/>
      <c r="K33" s="252"/>
      <c r="L33" s="257"/>
      <c r="M33" s="262"/>
      <c r="N33" s="69">
        <v>1</v>
      </c>
      <c r="O33" s="182">
        <v>1</v>
      </c>
      <c r="P33" s="69"/>
      <c r="Q33" s="182"/>
      <c r="R33" s="69"/>
      <c r="S33" s="105">
        <f>SUM(D33:R33)</f>
        <v>7</v>
      </c>
      <c r="T33" s="61">
        <v>7</v>
      </c>
    </row>
    <row r="34" spans="1:20" ht="12.75">
      <c r="A34" s="16">
        <v>31</v>
      </c>
      <c r="B34" s="193" t="s">
        <v>108</v>
      </c>
      <c r="C34" s="194" t="s">
        <v>171</v>
      </c>
      <c r="D34" s="68">
        <v>1</v>
      </c>
      <c r="E34" s="181">
        <v>1</v>
      </c>
      <c r="F34" s="68"/>
      <c r="G34" s="181"/>
      <c r="H34" s="68"/>
      <c r="I34" s="181"/>
      <c r="J34" s="68"/>
      <c r="K34" s="251"/>
      <c r="L34" s="256"/>
      <c r="M34" s="261"/>
      <c r="N34" s="68"/>
      <c r="O34" s="181"/>
      <c r="P34" s="68"/>
      <c r="Q34" s="181"/>
      <c r="R34" s="68"/>
      <c r="S34" s="325">
        <f>D34+R34+Q34+P34+O34+N34+M34+K34+J34+I34+H34+G34+F34+E34</f>
        <v>2</v>
      </c>
      <c r="T34" s="61">
        <v>7</v>
      </c>
    </row>
    <row r="35" spans="1:20" ht="12.75">
      <c r="A35" s="13">
        <v>32</v>
      </c>
      <c r="B35" s="187" t="s">
        <v>109</v>
      </c>
      <c r="C35" s="188" t="s">
        <v>172</v>
      </c>
      <c r="D35" s="66"/>
      <c r="E35" s="179">
        <v>1</v>
      </c>
      <c r="F35" s="66">
        <v>1</v>
      </c>
      <c r="G35" s="179"/>
      <c r="H35" s="66">
        <v>1</v>
      </c>
      <c r="I35" s="179"/>
      <c r="J35" s="66"/>
      <c r="K35" s="249"/>
      <c r="L35" s="254"/>
      <c r="M35" s="259"/>
      <c r="N35" s="66">
        <v>1</v>
      </c>
      <c r="O35" s="179"/>
      <c r="P35" s="66"/>
      <c r="Q35" s="179"/>
      <c r="R35" s="66"/>
      <c r="S35" s="323">
        <f>SUM(D35:R35)</f>
        <v>4</v>
      </c>
      <c r="T35" s="61">
        <v>7</v>
      </c>
    </row>
    <row r="36" spans="1:20" ht="12.75">
      <c r="A36" s="13">
        <v>33</v>
      </c>
      <c r="B36" s="187" t="s">
        <v>31</v>
      </c>
      <c r="C36" s="188" t="s">
        <v>59</v>
      </c>
      <c r="D36" s="66"/>
      <c r="E36" s="179"/>
      <c r="F36" s="66"/>
      <c r="G36" s="179"/>
      <c r="H36" s="66"/>
      <c r="I36" s="179"/>
      <c r="J36" s="66"/>
      <c r="K36" s="249"/>
      <c r="L36" s="254"/>
      <c r="M36" s="259"/>
      <c r="N36" s="66"/>
      <c r="O36" s="179"/>
      <c r="P36" s="66"/>
      <c r="Q36" s="179"/>
      <c r="R36" s="66"/>
      <c r="S36" s="323">
        <f>SUM(D36:R36)</f>
        <v>0</v>
      </c>
      <c r="T36" s="61">
        <v>7</v>
      </c>
    </row>
    <row r="37" spans="1:20" ht="12.75">
      <c r="A37" s="13">
        <v>34</v>
      </c>
      <c r="B37" s="187" t="s">
        <v>110</v>
      </c>
      <c r="C37" s="188" t="s">
        <v>173</v>
      </c>
      <c r="D37" s="66"/>
      <c r="E37" s="179">
        <v>1</v>
      </c>
      <c r="F37" s="66">
        <v>1</v>
      </c>
      <c r="G37" s="179"/>
      <c r="H37" s="66">
        <v>1</v>
      </c>
      <c r="I37" s="179">
        <v>1</v>
      </c>
      <c r="J37" s="66"/>
      <c r="K37" s="249"/>
      <c r="L37" s="254"/>
      <c r="M37" s="259">
        <v>1</v>
      </c>
      <c r="N37" s="66">
        <v>1</v>
      </c>
      <c r="O37" s="179"/>
      <c r="P37" s="66"/>
      <c r="Q37" s="179"/>
      <c r="R37" s="66"/>
      <c r="S37" s="104">
        <f>SUM(D37:R37)</f>
        <v>6</v>
      </c>
      <c r="T37" s="61">
        <v>7</v>
      </c>
    </row>
    <row r="38" spans="1:20" ht="13.5" thickBot="1">
      <c r="A38" s="160">
        <v>35</v>
      </c>
      <c r="B38" s="191" t="s">
        <v>111</v>
      </c>
      <c r="C38" s="192" t="s">
        <v>174</v>
      </c>
      <c r="D38" s="69">
        <v>1</v>
      </c>
      <c r="E38" s="182">
        <v>1</v>
      </c>
      <c r="F38" s="69">
        <v>1</v>
      </c>
      <c r="G38" s="182">
        <v>1</v>
      </c>
      <c r="H38" s="69">
        <v>1</v>
      </c>
      <c r="I38" s="182">
        <v>1</v>
      </c>
      <c r="J38" s="69"/>
      <c r="K38" s="252"/>
      <c r="L38" s="257"/>
      <c r="M38" s="262">
        <v>1</v>
      </c>
      <c r="N38" s="69">
        <v>1</v>
      </c>
      <c r="O38" s="182">
        <v>1</v>
      </c>
      <c r="P38" s="69"/>
      <c r="Q38" s="182">
        <v>1</v>
      </c>
      <c r="R38" s="69"/>
      <c r="S38" s="105">
        <f>SUM(D38:R38)</f>
        <v>10</v>
      </c>
      <c r="T38" s="61">
        <v>7</v>
      </c>
    </row>
    <row r="39" spans="1:20" ht="12.75">
      <c r="A39" s="16">
        <v>36</v>
      </c>
      <c r="B39" s="274" t="s">
        <v>112</v>
      </c>
      <c r="C39" s="186" t="s">
        <v>175</v>
      </c>
      <c r="D39" s="68">
        <v>1</v>
      </c>
      <c r="E39" s="181">
        <v>1</v>
      </c>
      <c r="F39" s="68">
        <v>1</v>
      </c>
      <c r="G39" s="181">
        <v>1</v>
      </c>
      <c r="H39" s="68">
        <v>1</v>
      </c>
      <c r="I39" s="181">
        <v>1</v>
      </c>
      <c r="J39" s="68"/>
      <c r="K39" s="251"/>
      <c r="L39" s="256"/>
      <c r="M39" s="261">
        <v>1</v>
      </c>
      <c r="N39" s="68">
        <v>1</v>
      </c>
      <c r="O39" s="181">
        <v>1</v>
      </c>
      <c r="P39" s="68"/>
      <c r="Q39" s="181">
        <v>1</v>
      </c>
      <c r="R39" s="68"/>
      <c r="S39" s="106">
        <f>D39+R39+Q39+P39+O39+N39+M39+K39+J39+I39+H39+G39+F39+E39</f>
        <v>10</v>
      </c>
      <c r="T39" s="61">
        <v>7</v>
      </c>
    </row>
    <row r="40" spans="1:20" ht="12.75">
      <c r="A40" s="13">
        <v>37</v>
      </c>
      <c r="B40" s="187" t="s">
        <v>32</v>
      </c>
      <c r="C40" s="188" t="s">
        <v>60</v>
      </c>
      <c r="D40" s="66"/>
      <c r="E40" s="179"/>
      <c r="F40" s="66"/>
      <c r="G40" s="179"/>
      <c r="H40" s="66"/>
      <c r="I40" s="179"/>
      <c r="J40" s="66"/>
      <c r="K40" s="249"/>
      <c r="L40" s="254"/>
      <c r="M40" s="259"/>
      <c r="N40" s="66"/>
      <c r="O40" s="179"/>
      <c r="P40" s="66"/>
      <c r="Q40" s="179"/>
      <c r="R40" s="66"/>
      <c r="S40" s="323">
        <f>SUM(D40:R40)</f>
        <v>0</v>
      </c>
      <c r="T40" s="61">
        <v>7</v>
      </c>
    </row>
    <row r="41" spans="1:20" ht="12.75">
      <c r="A41" s="13">
        <v>38</v>
      </c>
      <c r="B41" s="187" t="s">
        <v>113</v>
      </c>
      <c r="C41" s="188" t="s">
        <v>176</v>
      </c>
      <c r="D41" s="66"/>
      <c r="E41" s="179">
        <v>1</v>
      </c>
      <c r="F41" s="66">
        <v>1</v>
      </c>
      <c r="G41" s="179">
        <v>1</v>
      </c>
      <c r="H41" s="66">
        <v>1</v>
      </c>
      <c r="I41" s="179">
        <v>1</v>
      </c>
      <c r="J41" s="66"/>
      <c r="K41" s="249"/>
      <c r="L41" s="254"/>
      <c r="M41" s="259">
        <v>1</v>
      </c>
      <c r="N41" s="66"/>
      <c r="O41" s="179">
        <v>1</v>
      </c>
      <c r="P41" s="66"/>
      <c r="Q41" s="179"/>
      <c r="R41" s="66"/>
      <c r="S41" s="104">
        <f>SUM(D41:R41)</f>
        <v>7</v>
      </c>
      <c r="T41" s="61">
        <v>7</v>
      </c>
    </row>
    <row r="42" spans="1:20" ht="12.75">
      <c r="A42" s="13">
        <v>39</v>
      </c>
      <c r="B42" s="187" t="s">
        <v>33</v>
      </c>
      <c r="C42" s="188" t="s">
        <v>61</v>
      </c>
      <c r="D42" s="66"/>
      <c r="E42" s="179"/>
      <c r="F42" s="66"/>
      <c r="G42" s="179"/>
      <c r="H42" s="66"/>
      <c r="I42" s="179"/>
      <c r="J42" s="66"/>
      <c r="K42" s="249"/>
      <c r="L42" s="254"/>
      <c r="M42" s="259"/>
      <c r="N42" s="66"/>
      <c r="O42" s="179"/>
      <c r="P42" s="66"/>
      <c r="Q42" s="179"/>
      <c r="R42" s="66"/>
      <c r="S42" s="323">
        <f>SUM(D42:R42)</f>
        <v>0</v>
      </c>
      <c r="T42" s="61">
        <v>7</v>
      </c>
    </row>
    <row r="43" spans="1:20" ht="13.5" thickBot="1">
      <c r="A43" s="160">
        <v>40</v>
      </c>
      <c r="B43" s="189" t="s">
        <v>34</v>
      </c>
      <c r="C43" s="190" t="s">
        <v>62</v>
      </c>
      <c r="D43" s="69"/>
      <c r="E43" s="182"/>
      <c r="F43" s="69"/>
      <c r="G43" s="182"/>
      <c r="H43" s="69"/>
      <c r="I43" s="182">
        <v>1</v>
      </c>
      <c r="J43" s="69"/>
      <c r="K43" s="252"/>
      <c r="L43" s="257"/>
      <c r="M43" s="262"/>
      <c r="N43" s="69">
        <v>1</v>
      </c>
      <c r="O43" s="182"/>
      <c r="P43" s="69"/>
      <c r="Q43" s="182"/>
      <c r="R43" s="69"/>
      <c r="S43" s="324">
        <f>SUM(D43:R43)</f>
        <v>2</v>
      </c>
      <c r="T43" s="61">
        <v>7</v>
      </c>
    </row>
    <row r="44" spans="1:20" ht="12.75">
      <c r="A44" s="16">
        <v>41</v>
      </c>
      <c r="B44" s="193" t="s">
        <v>35</v>
      </c>
      <c r="C44" s="194" t="s">
        <v>63</v>
      </c>
      <c r="D44" s="68"/>
      <c r="E44" s="181"/>
      <c r="F44" s="68"/>
      <c r="G44" s="181"/>
      <c r="H44" s="68"/>
      <c r="I44" s="181"/>
      <c r="J44" s="68"/>
      <c r="K44" s="251"/>
      <c r="L44" s="256"/>
      <c r="M44" s="261"/>
      <c r="N44" s="68"/>
      <c r="O44" s="181"/>
      <c r="P44" s="68"/>
      <c r="Q44" s="181"/>
      <c r="R44" s="68"/>
      <c r="S44" s="325">
        <f>D44+R44+Q44+P44+O44+N44+M44+K44+J44+I44+H44+G44+F44+E44</f>
        <v>0</v>
      </c>
      <c r="T44" s="61">
        <v>7</v>
      </c>
    </row>
    <row r="45" spans="1:20" ht="12.75">
      <c r="A45" s="13">
        <v>42</v>
      </c>
      <c r="B45" s="187" t="s">
        <v>114</v>
      </c>
      <c r="C45" s="188" t="s">
        <v>177</v>
      </c>
      <c r="D45" s="66">
        <v>1</v>
      </c>
      <c r="E45" s="179"/>
      <c r="F45" s="66"/>
      <c r="G45" s="179"/>
      <c r="H45" s="66"/>
      <c r="I45" s="179"/>
      <c r="J45" s="66"/>
      <c r="K45" s="249"/>
      <c r="L45" s="254"/>
      <c r="M45" s="259"/>
      <c r="N45" s="66"/>
      <c r="O45" s="179"/>
      <c r="P45" s="66"/>
      <c r="Q45" s="179"/>
      <c r="R45" s="66"/>
      <c r="S45" s="323">
        <f>SUM(D45:R45)</f>
        <v>1</v>
      </c>
      <c r="T45" s="61">
        <v>7</v>
      </c>
    </row>
    <row r="46" spans="1:20" ht="12.75">
      <c r="A46" s="13">
        <v>43</v>
      </c>
      <c r="B46" s="187" t="s">
        <v>115</v>
      </c>
      <c r="C46" s="188" t="s">
        <v>178</v>
      </c>
      <c r="D46" s="66">
        <v>1</v>
      </c>
      <c r="E46" s="179">
        <v>1</v>
      </c>
      <c r="F46" s="66"/>
      <c r="G46" s="179"/>
      <c r="H46" s="66"/>
      <c r="I46" s="179"/>
      <c r="J46" s="66"/>
      <c r="K46" s="249"/>
      <c r="L46" s="254"/>
      <c r="M46" s="259"/>
      <c r="N46" s="66"/>
      <c r="O46" s="179"/>
      <c r="P46" s="66"/>
      <c r="Q46" s="179"/>
      <c r="R46" s="66"/>
      <c r="S46" s="323">
        <f>SUM(D46:R46)</f>
        <v>2</v>
      </c>
      <c r="T46" s="61">
        <v>7</v>
      </c>
    </row>
    <row r="47" spans="1:20" ht="12.75">
      <c r="A47" s="13">
        <v>44</v>
      </c>
      <c r="B47" s="269" t="s">
        <v>116</v>
      </c>
      <c r="C47" s="188" t="s">
        <v>179</v>
      </c>
      <c r="D47" s="66"/>
      <c r="E47" s="179"/>
      <c r="F47" s="66"/>
      <c r="G47" s="179">
        <v>1</v>
      </c>
      <c r="H47" s="66">
        <v>1</v>
      </c>
      <c r="I47" s="179">
        <v>1</v>
      </c>
      <c r="J47" s="66"/>
      <c r="K47" s="249"/>
      <c r="L47" s="254"/>
      <c r="M47" s="259">
        <v>1</v>
      </c>
      <c r="N47" s="66"/>
      <c r="O47" s="179"/>
      <c r="P47" s="66"/>
      <c r="Q47" s="179">
        <v>1</v>
      </c>
      <c r="R47" s="66"/>
      <c r="S47" s="323">
        <f>SUM(D47:R47)</f>
        <v>5</v>
      </c>
      <c r="T47" s="61">
        <v>7</v>
      </c>
    </row>
    <row r="48" spans="1:20" ht="13.5" thickBot="1">
      <c r="A48" s="160">
        <v>45</v>
      </c>
      <c r="B48" s="191" t="s">
        <v>36</v>
      </c>
      <c r="C48" s="192" t="s">
        <v>64</v>
      </c>
      <c r="D48" s="69"/>
      <c r="E48" s="182"/>
      <c r="F48" s="69">
        <v>1</v>
      </c>
      <c r="G48" s="182">
        <v>1</v>
      </c>
      <c r="H48" s="69">
        <v>1</v>
      </c>
      <c r="I48" s="182">
        <v>1</v>
      </c>
      <c r="J48" s="69"/>
      <c r="K48" s="252"/>
      <c r="L48" s="257"/>
      <c r="M48" s="262"/>
      <c r="N48" s="69">
        <v>1</v>
      </c>
      <c r="O48" s="182"/>
      <c r="P48" s="69"/>
      <c r="Q48" s="182">
        <v>1</v>
      </c>
      <c r="R48" s="69"/>
      <c r="S48" s="105">
        <f>SUM(D48:R48)</f>
        <v>6</v>
      </c>
      <c r="T48" s="61">
        <v>7</v>
      </c>
    </row>
    <row r="49" spans="1:20" ht="12.75">
      <c r="A49" s="16">
        <v>46</v>
      </c>
      <c r="B49" s="185" t="s">
        <v>37</v>
      </c>
      <c r="C49" s="186" t="s">
        <v>65</v>
      </c>
      <c r="D49" s="68"/>
      <c r="E49" s="181"/>
      <c r="F49" s="68"/>
      <c r="G49" s="181"/>
      <c r="H49" s="68"/>
      <c r="I49" s="181"/>
      <c r="J49" s="68"/>
      <c r="K49" s="251"/>
      <c r="L49" s="256"/>
      <c r="M49" s="261"/>
      <c r="N49" s="68"/>
      <c r="O49" s="181"/>
      <c r="P49" s="68"/>
      <c r="Q49" s="181">
        <v>1</v>
      </c>
      <c r="R49" s="68"/>
      <c r="S49" s="325">
        <f>D49+R49+Q49+P49+O49+N49+M49+K49+J49+I49+H49+G49+F49+E49</f>
        <v>1</v>
      </c>
      <c r="T49" s="61">
        <v>7</v>
      </c>
    </row>
    <row r="50" spans="1:20" ht="12.75">
      <c r="A50" s="13">
        <v>47</v>
      </c>
      <c r="B50" s="187" t="s">
        <v>117</v>
      </c>
      <c r="C50" s="188" t="s">
        <v>180</v>
      </c>
      <c r="D50" s="66"/>
      <c r="E50" s="179">
        <v>1</v>
      </c>
      <c r="F50" s="66"/>
      <c r="G50" s="179">
        <v>1</v>
      </c>
      <c r="H50" s="66">
        <v>1</v>
      </c>
      <c r="I50" s="179">
        <v>1</v>
      </c>
      <c r="J50" s="66"/>
      <c r="K50" s="249"/>
      <c r="L50" s="254"/>
      <c r="M50" s="259">
        <v>1</v>
      </c>
      <c r="N50" s="66">
        <v>1</v>
      </c>
      <c r="O50" s="179">
        <v>1</v>
      </c>
      <c r="P50" s="66"/>
      <c r="Q50" s="179">
        <v>1</v>
      </c>
      <c r="R50" s="66"/>
      <c r="S50" s="104">
        <f>SUM(D50:R50)</f>
        <v>8</v>
      </c>
      <c r="T50" s="61">
        <v>7</v>
      </c>
    </row>
    <row r="51" spans="1:20" ht="12.75">
      <c r="A51" s="13">
        <v>48</v>
      </c>
      <c r="B51" s="269" t="s">
        <v>38</v>
      </c>
      <c r="C51" s="188" t="s">
        <v>66</v>
      </c>
      <c r="D51" s="66"/>
      <c r="E51" s="179">
        <v>1</v>
      </c>
      <c r="F51" s="66">
        <v>1</v>
      </c>
      <c r="G51" s="179">
        <v>1</v>
      </c>
      <c r="H51" s="66">
        <v>1</v>
      </c>
      <c r="I51" s="179"/>
      <c r="J51" s="66"/>
      <c r="K51" s="249"/>
      <c r="L51" s="254"/>
      <c r="M51" s="259"/>
      <c r="N51" s="66">
        <v>1</v>
      </c>
      <c r="O51" s="179">
        <v>1</v>
      </c>
      <c r="P51" s="66"/>
      <c r="Q51" s="179"/>
      <c r="R51" s="66"/>
      <c r="S51" s="104">
        <f>SUM(D51:R51)</f>
        <v>6</v>
      </c>
      <c r="T51" s="61">
        <v>7</v>
      </c>
    </row>
    <row r="52" spans="1:20" ht="12.75">
      <c r="A52" s="13">
        <v>49</v>
      </c>
      <c r="B52" s="187" t="s">
        <v>118</v>
      </c>
      <c r="C52" s="188" t="s">
        <v>181</v>
      </c>
      <c r="D52" s="66">
        <v>1</v>
      </c>
      <c r="E52" s="179">
        <v>1</v>
      </c>
      <c r="F52" s="66">
        <v>1</v>
      </c>
      <c r="G52" s="179"/>
      <c r="H52" s="66">
        <v>1</v>
      </c>
      <c r="I52" s="179">
        <v>1</v>
      </c>
      <c r="J52" s="66"/>
      <c r="K52" s="249"/>
      <c r="L52" s="254"/>
      <c r="M52" s="259">
        <v>1</v>
      </c>
      <c r="N52" s="66">
        <v>1</v>
      </c>
      <c r="O52" s="179">
        <v>1</v>
      </c>
      <c r="P52" s="66"/>
      <c r="Q52" s="179">
        <v>1</v>
      </c>
      <c r="R52" s="66"/>
      <c r="S52" s="104">
        <f>SUM(D52:R52)</f>
        <v>9</v>
      </c>
      <c r="T52" s="61">
        <v>7</v>
      </c>
    </row>
    <row r="53" spans="1:20" ht="13.5" thickBot="1">
      <c r="A53" s="160">
        <v>50</v>
      </c>
      <c r="B53" s="189" t="s">
        <v>119</v>
      </c>
      <c r="C53" s="190" t="s">
        <v>182</v>
      </c>
      <c r="D53" s="69">
        <v>1</v>
      </c>
      <c r="E53" s="182">
        <v>1</v>
      </c>
      <c r="F53" s="69">
        <v>1</v>
      </c>
      <c r="G53" s="182">
        <v>1</v>
      </c>
      <c r="H53" s="69">
        <v>1</v>
      </c>
      <c r="I53" s="182">
        <v>1</v>
      </c>
      <c r="J53" s="69"/>
      <c r="K53" s="252"/>
      <c r="L53" s="257"/>
      <c r="M53" s="262">
        <v>1</v>
      </c>
      <c r="N53" s="69"/>
      <c r="O53" s="182">
        <v>1</v>
      </c>
      <c r="P53" s="69"/>
      <c r="Q53" s="182"/>
      <c r="R53" s="69"/>
      <c r="S53" s="105">
        <f>SUM(D53:R53)</f>
        <v>8</v>
      </c>
      <c r="T53" s="61">
        <v>7</v>
      </c>
    </row>
    <row r="54" spans="1:20" ht="12.75">
      <c r="A54" s="16">
        <v>51</v>
      </c>
      <c r="B54" s="193" t="s">
        <v>120</v>
      </c>
      <c r="C54" s="194" t="s">
        <v>183</v>
      </c>
      <c r="D54" s="68">
        <v>1</v>
      </c>
      <c r="E54" s="181">
        <v>1</v>
      </c>
      <c r="F54" s="68">
        <v>1</v>
      </c>
      <c r="G54" s="181">
        <v>1</v>
      </c>
      <c r="H54" s="68">
        <v>1</v>
      </c>
      <c r="I54" s="181">
        <v>1</v>
      </c>
      <c r="J54" s="68"/>
      <c r="K54" s="251"/>
      <c r="L54" s="256"/>
      <c r="M54" s="261">
        <v>1</v>
      </c>
      <c r="N54" s="68"/>
      <c r="O54" s="181">
        <v>1</v>
      </c>
      <c r="P54" s="68"/>
      <c r="Q54" s="181">
        <v>1</v>
      </c>
      <c r="R54" s="68"/>
      <c r="S54" s="106">
        <f>D54+R54+Q54+P54+O54+N54+M54+K54+J54+I54+H54+G54+F54+E54</f>
        <v>9</v>
      </c>
      <c r="T54" s="61">
        <v>7</v>
      </c>
    </row>
    <row r="55" spans="1:20" ht="12.75">
      <c r="A55" s="13">
        <v>52</v>
      </c>
      <c r="B55" s="187" t="s">
        <v>121</v>
      </c>
      <c r="C55" s="188" t="s">
        <v>184</v>
      </c>
      <c r="D55" s="66"/>
      <c r="E55" s="179"/>
      <c r="F55" s="66"/>
      <c r="G55" s="179"/>
      <c r="H55" s="66"/>
      <c r="I55" s="179"/>
      <c r="J55" s="66"/>
      <c r="K55" s="249"/>
      <c r="L55" s="254"/>
      <c r="M55" s="259"/>
      <c r="N55" s="66"/>
      <c r="O55" s="179"/>
      <c r="P55" s="66"/>
      <c r="Q55" s="179"/>
      <c r="R55" s="66"/>
      <c r="S55" s="323">
        <f>SUM(D55:R55)</f>
        <v>0</v>
      </c>
      <c r="T55" s="61">
        <v>7</v>
      </c>
    </row>
    <row r="56" spans="1:20" ht="12.75">
      <c r="A56" s="13">
        <v>53</v>
      </c>
      <c r="B56" s="187" t="s">
        <v>122</v>
      </c>
      <c r="C56" s="188" t="s">
        <v>185</v>
      </c>
      <c r="D56" s="66">
        <v>1</v>
      </c>
      <c r="E56" s="179">
        <v>1</v>
      </c>
      <c r="F56" s="66">
        <v>1</v>
      </c>
      <c r="G56" s="179">
        <v>1</v>
      </c>
      <c r="H56" s="66">
        <v>1</v>
      </c>
      <c r="I56" s="179">
        <v>1</v>
      </c>
      <c r="J56" s="66"/>
      <c r="K56" s="249"/>
      <c r="L56" s="254"/>
      <c r="M56" s="259">
        <v>1</v>
      </c>
      <c r="N56" s="66"/>
      <c r="O56" s="179">
        <v>1</v>
      </c>
      <c r="P56" s="66"/>
      <c r="Q56" s="179">
        <v>1</v>
      </c>
      <c r="R56" s="66"/>
      <c r="S56" s="104">
        <f>SUM(D56:R56)</f>
        <v>9</v>
      </c>
      <c r="T56" s="61">
        <v>7</v>
      </c>
    </row>
    <row r="57" spans="1:20" ht="12.75">
      <c r="A57" s="13">
        <v>54</v>
      </c>
      <c r="B57" s="187" t="s">
        <v>123</v>
      </c>
      <c r="C57" s="188" t="s">
        <v>186</v>
      </c>
      <c r="D57" s="66">
        <v>1</v>
      </c>
      <c r="E57" s="179">
        <v>1</v>
      </c>
      <c r="F57" s="66">
        <v>1</v>
      </c>
      <c r="G57" s="179">
        <v>1</v>
      </c>
      <c r="H57" s="66">
        <v>1</v>
      </c>
      <c r="I57" s="179">
        <v>1</v>
      </c>
      <c r="J57" s="66"/>
      <c r="K57" s="249"/>
      <c r="L57" s="254"/>
      <c r="M57" s="259">
        <v>1</v>
      </c>
      <c r="N57" s="66">
        <v>1</v>
      </c>
      <c r="O57" s="179">
        <v>1</v>
      </c>
      <c r="P57" s="66"/>
      <c r="Q57" s="179"/>
      <c r="R57" s="66"/>
      <c r="S57" s="104">
        <f>SUM(D57:R57)</f>
        <v>9</v>
      </c>
      <c r="T57" s="61">
        <v>7</v>
      </c>
    </row>
    <row r="58" spans="1:20" ht="13.5" thickBot="1">
      <c r="A58" s="160">
        <v>55</v>
      </c>
      <c r="B58" s="191" t="s">
        <v>124</v>
      </c>
      <c r="C58" s="192" t="s">
        <v>187</v>
      </c>
      <c r="D58" s="69">
        <v>1</v>
      </c>
      <c r="E58" s="182">
        <v>1</v>
      </c>
      <c r="F58" s="69"/>
      <c r="G58" s="182">
        <v>1</v>
      </c>
      <c r="H58" s="69">
        <v>1</v>
      </c>
      <c r="I58" s="182">
        <v>1</v>
      </c>
      <c r="J58" s="69"/>
      <c r="K58" s="252"/>
      <c r="L58" s="257"/>
      <c r="M58" s="262"/>
      <c r="N58" s="69"/>
      <c r="O58" s="182">
        <v>1</v>
      </c>
      <c r="P58" s="69"/>
      <c r="Q58" s="182"/>
      <c r="R58" s="69"/>
      <c r="S58" s="105">
        <f>SUM(D58:R58)</f>
        <v>6</v>
      </c>
      <c r="T58" s="61">
        <v>7</v>
      </c>
    </row>
    <row r="59" spans="1:20" ht="12.75">
      <c r="A59" s="16">
        <v>56</v>
      </c>
      <c r="B59" s="185" t="s">
        <v>39</v>
      </c>
      <c r="C59" s="186" t="s">
        <v>67</v>
      </c>
      <c r="D59" s="68"/>
      <c r="E59" s="181"/>
      <c r="F59" s="68"/>
      <c r="G59" s="181">
        <v>1</v>
      </c>
      <c r="H59" s="68">
        <v>1</v>
      </c>
      <c r="I59" s="181"/>
      <c r="J59" s="68"/>
      <c r="K59" s="251"/>
      <c r="L59" s="256"/>
      <c r="M59" s="261"/>
      <c r="N59" s="68">
        <v>1</v>
      </c>
      <c r="O59" s="181"/>
      <c r="P59" s="68"/>
      <c r="Q59" s="181">
        <v>1</v>
      </c>
      <c r="R59" s="68"/>
      <c r="S59" s="325">
        <f>D59+R59+Q59+P59+O59+N59+M59+K59+J59+I59+H59+G59+F59+E59</f>
        <v>4</v>
      </c>
      <c r="T59" s="61">
        <v>7</v>
      </c>
    </row>
    <row r="60" spans="1:20" ht="12.75">
      <c r="A60" s="13">
        <v>57</v>
      </c>
      <c r="B60" s="187" t="s">
        <v>125</v>
      </c>
      <c r="C60" s="188" t="s">
        <v>188</v>
      </c>
      <c r="D60" s="66"/>
      <c r="E60" s="179">
        <v>1</v>
      </c>
      <c r="F60" s="66">
        <v>1</v>
      </c>
      <c r="G60" s="179">
        <v>1</v>
      </c>
      <c r="H60" s="66">
        <v>1</v>
      </c>
      <c r="I60" s="179">
        <v>1</v>
      </c>
      <c r="J60" s="66"/>
      <c r="K60" s="249"/>
      <c r="L60" s="254"/>
      <c r="M60" s="259">
        <v>1</v>
      </c>
      <c r="N60" s="66">
        <v>1</v>
      </c>
      <c r="O60" s="179">
        <v>1</v>
      </c>
      <c r="P60" s="66"/>
      <c r="Q60" s="179"/>
      <c r="R60" s="66"/>
      <c r="S60" s="104">
        <f>SUM(D60:R60)</f>
        <v>8</v>
      </c>
      <c r="T60" s="61">
        <v>7</v>
      </c>
    </row>
    <row r="61" spans="1:20" ht="12.75">
      <c r="A61" s="13">
        <v>58</v>
      </c>
      <c r="B61" s="187" t="s">
        <v>126</v>
      </c>
      <c r="C61" s="188" t="s">
        <v>189</v>
      </c>
      <c r="D61" s="66"/>
      <c r="E61" s="179"/>
      <c r="F61" s="66"/>
      <c r="G61" s="179"/>
      <c r="H61" s="66"/>
      <c r="I61" s="179"/>
      <c r="J61" s="66"/>
      <c r="K61" s="249"/>
      <c r="L61" s="254"/>
      <c r="M61" s="263"/>
      <c r="N61" s="66"/>
      <c r="O61" s="179"/>
      <c r="P61" s="66"/>
      <c r="Q61" s="179"/>
      <c r="R61" s="66"/>
      <c r="S61" s="323">
        <f>SUM(D61:R61)</f>
        <v>0</v>
      </c>
      <c r="T61" s="61">
        <v>7</v>
      </c>
    </row>
    <row r="62" spans="1:20" ht="12.75">
      <c r="A62" s="13">
        <v>59</v>
      </c>
      <c r="B62" s="187" t="s">
        <v>127</v>
      </c>
      <c r="C62" s="188" t="s">
        <v>190</v>
      </c>
      <c r="D62" s="66"/>
      <c r="E62" s="179">
        <v>1</v>
      </c>
      <c r="F62" s="66">
        <v>1</v>
      </c>
      <c r="G62" s="179"/>
      <c r="H62" s="66">
        <v>1</v>
      </c>
      <c r="I62" s="179"/>
      <c r="J62" s="66"/>
      <c r="K62" s="249"/>
      <c r="L62" s="254"/>
      <c r="M62" s="179"/>
      <c r="N62" s="66">
        <v>1</v>
      </c>
      <c r="O62" s="179"/>
      <c r="P62" s="66"/>
      <c r="Q62" s="179"/>
      <c r="R62" s="66"/>
      <c r="S62" s="323">
        <f>SUM(D62:R62)</f>
        <v>4</v>
      </c>
      <c r="T62" s="61">
        <v>7</v>
      </c>
    </row>
    <row r="63" spans="1:20" ht="13.5" thickBot="1">
      <c r="A63" s="160">
        <v>60</v>
      </c>
      <c r="B63" s="189" t="s">
        <v>128</v>
      </c>
      <c r="C63" s="190" t="s">
        <v>191</v>
      </c>
      <c r="D63" s="69">
        <v>1</v>
      </c>
      <c r="E63" s="182">
        <v>1</v>
      </c>
      <c r="F63" s="69">
        <v>1</v>
      </c>
      <c r="G63" s="182"/>
      <c r="H63" s="69"/>
      <c r="I63" s="182">
        <v>1</v>
      </c>
      <c r="J63" s="69"/>
      <c r="K63" s="252"/>
      <c r="L63" s="257"/>
      <c r="M63" s="182"/>
      <c r="N63" s="69">
        <v>1</v>
      </c>
      <c r="O63" s="182">
        <v>1</v>
      </c>
      <c r="P63" s="69"/>
      <c r="Q63" s="182">
        <v>1</v>
      </c>
      <c r="R63" s="69"/>
      <c r="S63" s="105">
        <f>SUM(D63:R63)</f>
        <v>7</v>
      </c>
      <c r="T63" s="61">
        <v>7</v>
      </c>
    </row>
    <row r="64" spans="1:20" ht="12.75">
      <c r="A64" s="16">
        <v>61</v>
      </c>
      <c r="B64" s="193" t="s">
        <v>129</v>
      </c>
      <c r="C64" s="194" t="s">
        <v>192</v>
      </c>
      <c r="D64" s="68">
        <v>1</v>
      </c>
      <c r="E64" s="181">
        <v>1</v>
      </c>
      <c r="F64" s="68">
        <v>1</v>
      </c>
      <c r="G64" s="181"/>
      <c r="H64" s="68"/>
      <c r="I64" s="181">
        <v>1</v>
      </c>
      <c r="J64" s="68"/>
      <c r="K64" s="251"/>
      <c r="L64" s="256"/>
      <c r="M64" s="181"/>
      <c r="N64" s="68">
        <v>1</v>
      </c>
      <c r="O64" s="181">
        <v>1</v>
      </c>
      <c r="P64" s="68"/>
      <c r="Q64" s="181">
        <v>1</v>
      </c>
      <c r="R64" s="68"/>
      <c r="S64" s="106">
        <f>D64+R64+Q64+P64+O64+N64+M64+K64+J64+I64+H64+G64+F64+E64</f>
        <v>7</v>
      </c>
      <c r="T64" s="61">
        <v>7</v>
      </c>
    </row>
    <row r="65" spans="1:20" ht="12.75">
      <c r="A65" s="13">
        <v>62</v>
      </c>
      <c r="B65" s="187" t="s">
        <v>40</v>
      </c>
      <c r="C65" s="188" t="s">
        <v>68</v>
      </c>
      <c r="D65" s="66"/>
      <c r="E65" s="179"/>
      <c r="F65" s="66"/>
      <c r="G65" s="179"/>
      <c r="H65" s="66"/>
      <c r="I65" s="179"/>
      <c r="J65" s="66"/>
      <c r="K65" s="249"/>
      <c r="L65" s="254"/>
      <c r="M65" s="179"/>
      <c r="N65" s="66"/>
      <c r="O65" s="179"/>
      <c r="P65" s="66"/>
      <c r="Q65" s="179"/>
      <c r="R65" s="66"/>
      <c r="S65" s="323">
        <f>SUM(D65:R65)</f>
        <v>0</v>
      </c>
      <c r="T65" s="61">
        <v>7</v>
      </c>
    </row>
    <row r="66" spans="1:20" ht="12.75">
      <c r="A66" s="13">
        <v>63</v>
      </c>
      <c r="B66" s="187" t="s">
        <v>41</v>
      </c>
      <c r="C66" s="188" t="s">
        <v>69</v>
      </c>
      <c r="D66" s="66"/>
      <c r="E66" s="179"/>
      <c r="F66" s="66"/>
      <c r="G66" s="179"/>
      <c r="H66" s="66"/>
      <c r="I66" s="179"/>
      <c r="J66" s="66"/>
      <c r="K66" s="249"/>
      <c r="L66" s="254"/>
      <c r="M66" s="179"/>
      <c r="N66" s="66"/>
      <c r="O66" s="179"/>
      <c r="P66" s="66"/>
      <c r="Q66" s="179"/>
      <c r="R66" s="66"/>
      <c r="S66" s="323">
        <f>SUM(D66:R66)</f>
        <v>0</v>
      </c>
      <c r="T66" s="61">
        <v>7</v>
      </c>
    </row>
    <row r="67" spans="1:20" ht="12.75">
      <c r="A67" s="13">
        <v>64</v>
      </c>
      <c r="B67" s="187" t="s">
        <v>130</v>
      </c>
      <c r="C67" s="188" t="s">
        <v>193</v>
      </c>
      <c r="D67" s="66">
        <v>1</v>
      </c>
      <c r="E67" s="179">
        <v>1</v>
      </c>
      <c r="F67" s="66">
        <v>1</v>
      </c>
      <c r="G67" s="179">
        <v>1</v>
      </c>
      <c r="H67" s="66">
        <v>1</v>
      </c>
      <c r="I67" s="179">
        <v>1</v>
      </c>
      <c r="J67" s="66"/>
      <c r="K67" s="249"/>
      <c r="L67" s="254"/>
      <c r="M67" s="318">
        <v>1</v>
      </c>
      <c r="N67" s="66">
        <v>1</v>
      </c>
      <c r="O67" s="179">
        <v>1</v>
      </c>
      <c r="P67" s="66"/>
      <c r="Q67" s="179">
        <v>1</v>
      </c>
      <c r="R67" s="66"/>
      <c r="S67" s="104">
        <f>SUM(D67:R67)</f>
        <v>10</v>
      </c>
      <c r="T67" s="61">
        <v>7</v>
      </c>
    </row>
    <row r="68" spans="1:20" ht="13.5" thickBot="1">
      <c r="A68" s="160">
        <v>65</v>
      </c>
      <c r="B68" s="191" t="s">
        <v>131</v>
      </c>
      <c r="C68" s="192" t="s">
        <v>194</v>
      </c>
      <c r="D68" s="69">
        <v>1</v>
      </c>
      <c r="E68" s="182">
        <v>1</v>
      </c>
      <c r="F68" s="69">
        <v>1</v>
      </c>
      <c r="G68" s="182">
        <v>1</v>
      </c>
      <c r="H68" s="69">
        <v>1</v>
      </c>
      <c r="I68" s="182">
        <v>1</v>
      </c>
      <c r="J68" s="69"/>
      <c r="K68" s="252"/>
      <c r="L68" s="257"/>
      <c r="M68" s="319">
        <v>1</v>
      </c>
      <c r="N68" s="69"/>
      <c r="O68" s="182">
        <v>1</v>
      </c>
      <c r="P68" s="69"/>
      <c r="Q68" s="182">
        <v>1</v>
      </c>
      <c r="R68" s="69"/>
      <c r="S68" s="105">
        <f>SUM(D68:R68)</f>
        <v>9</v>
      </c>
      <c r="T68" s="61">
        <v>7</v>
      </c>
    </row>
    <row r="69" spans="1:20" ht="12.75">
      <c r="A69" s="16">
        <v>66</v>
      </c>
      <c r="B69" s="185" t="s">
        <v>132</v>
      </c>
      <c r="C69" s="186" t="s">
        <v>195</v>
      </c>
      <c r="D69" s="68"/>
      <c r="E69" s="181">
        <v>1</v>
      </c>
      <c r="F69" s="68">
        <v>1</v>
      </c>
      <c r="G69" s="181">
        <v>1</v>
      </c>
      <c r="H69" s="68">
        <v>1</v>
      </c>
      <c r="I69" s="181"/>
      <c r="J69" s="68"/>
      <c r="K69" s="251"/>
      <c r="L69" s="256"/>
      <c r="M69" s="320">
        <v>1</v>
      </c>
      <c r="N69" s="68"/>
      <c r="O69" s="181">
        <v>1</v>
      </c>
      <c r="P69" s="68"/>
      <c r="Q69" s="181">
        <v>1</v>
      </c>
      <c r="R69" s="68"/>
      <c r="S69" s="106">
        <f>D69+R69+Q69+P69+O69+N69+M69+K69+J69+I69+H69+G69+F69+E69</f>
        <v>7</v>
      </c>
      <c r="T69" s="61">
        <v>7</v>
      </c>
    </row>
    <row r="70" spans="1:20" ht="12.75">
      <c r="A70" s="13">
        <v>67</v>
      </c>
      <c r="B70" s="187" t="s">
        <v>133</v>
      </c>
      <c r="C70" s="188" t="s">
        <v>196</v>
      </c>
      <c r="D70" s="66"/>
      <c r="E70" s="179"/>
      <c r="F70" s="66"/>
      <c r="G70" s="179"/>
      <c r="H70" s="66"/>
      <c r="I70" s="179"/>
      <c r="J70" s="66"/>
      <c r="K70" s="249"/>
      <c r="L70" s="254"/>
      <c r="M70" s="318"/>
      <c r="N70" s="66"/>
      <c r="O70" s="179"/>
      <c r="P70" s="66"/>
      <c r="Q70" s="179"/>
      <c r="R70" s="66"/>
      <c r="S70" s="323">
        <f>SUM(D70:R70)</f>
        <v>0</v>
      </c>
      <c r="T70" s="61">
        <v>7</v>
      </c>
    </row>
    <row r="71" spans="1:20" ht="12.75">
      <c r="A71" s="13">
        <v>68</v>
      </c>
      <c r="B71" s="187" t="s">
        <v>42</v>
      </c>
      <c r="C71" s="188" t="s">
        <v>70</v>
      </c>
      <c r="D71" s="66"/>
      <c r="E71" s="179"/>
      <c r="F71" s="66"/>
      <c r="G71" s="179"/>
      <c r="H71" s="66"/>
      <c r="I71" s="179"/>
      <c r="J71" s="66"/>
      <c r="K71" s="249"/>
      <c r="L71" s="254"/>
      <c r="M71" s="318"/>
      <c r="N71" s="66"/>
      <c r="O71" s="179"/>
      <c r="P71" s="66"/>
      <c r="Q71" s="179"/>
      <c r="R71" s="66"/>
      <c r="S71" s="323">
        <f>SUM(D71:R71)</f>
        <v>0</v>
      </c>
      <c r="T71" s="61">
        <v>7</v>
      </c>
    </row>
    <row r="72" spans="1:20" ht="12.75">
      <c r="A72" s="13">
        <v>69</v>
      </c>
      <c r="B72" s="269" t="s">
        <v>134</v>
      </c>
      <c r="C72" s="188" t="s">
        <v>197</v>
      </c>
      <c r="D72" s="66"/>
      <c r="E72" s="179">
        <v>1</v>
      </c>
      <c r="F72" s="66">
        <v>1</v>
      </c>
      <c r="G72" s="265"/>
      <c r="H72" s="66">
        <v>1</v>
      </c>
      <c r="I72" s="265"/>
      <c r="J72" s="66"/>
      <c r="K72" s="249"/>
      <c r="L72" s="254"/>
      <c r="M72" s="318"/>
      <c r="N72" s="66"/>
      <c r="O72" s="179"/>
      <c r="P72" s="66"/>
      <c r="Q72" s="179"/>
      <c r="R72" s="66"/>
      <c r="S72" s="323">
        <f>SUM(D72:R72)</f>
        <v>3</v>
      </c>
      <c r="T72" s="61">
        <v>7</v>
      </c>
    </row>
    <row r="73" spans="1:20" ht="13.5" thickBot="1">
      <c r="A73" s="160">
        <v>70</v>
      </c>
      <c r="B73" s="189" t="s">
        <v>135</v>
      </c>
      <c r="C73" s="190" t="s">
        <v>198</v>
      </c>
      <c r="D73" s="69">
        <v>1</v>
      </c>
      <c r="E73" s="182">
        <v>1</v>
      </c>
      <c r="F73" s="69">
        <v>1</v>
      </c>
      <c r="G73" s="182">
        <v>1</v>
      </c>
      <c r="H73" s="69">
        <v>1</v>
      </c>
      <c r="I73" s="182">
        <v>1</v>
      </c>
      <c r="J73" s="69"/>
      <c r="K73" s="252"/>
      <c r="L73" s="257"/>
      <c r="M73" s="319">
        <v>1</v>
      </c>
      <c r="N73" s="69"/>
      <c r="O73" s="182"/>
      <c r="P73" s="69"/>
      <c r="Q73" s="182"/>
      <c r="R73" s="69"/>
      <c r="S73" s="105">
        <f>SUM(D73:R73)</f>
        <v>7</v>
      </c>
      <c r="T73" s="61">
        <v>7</v>
      </c>
    </row>
    <row r="74" spans="1:20" ht="12.75">
      <c r="A74" s="16">
        <v>71</v>
      </c>
      <c r="B74" s="193" t="s">
        <v>136</v>
      </c>
      <c r="C74" s="194" t="s">
        <v>199</v>
      </c>
      <c r="D74" s="68">
        <v>1</v>
      </c>
      <c r="E74" s="181">
        <v>1</v>
      </c>
      <c r="F74" s="68">
        <v>1</v>
      </c>
      <c r="G74" s="181">
        <v>1</v>
      </c>
      <c r="H74" s="68">
        <v>1</v>
      </c>
      <c r="I74" s="181">
        <v>1</v>
      </c>
      <c r="J74" s="68"/>
      <c r="K74" s="251"/>
      <c r="L74" s="256"/>
      <c r="M74" s="320">
        <v>1</v>
      </c>
      <c r="N74" s="68"/>
      <c r="O74" s="181">
        <v>1</v>
      </c>
      <c r="P74" s="68"/>
      <c r="Q74" s="181">
        <v>1</v>
      </c>
      <c r="R74" s="68"/>
      <c r="S74" s="106">
        <f>D74+R74+Q74+P74+O74+N74+M74+K74+J74+I74+H74+G74+F74+E74</f>
        <v>9</v>
      </c>
      <c r="T74" s="61">
        <v>7</v>
      </c>
    </row>
    <row r="75" spans="1:20" ht="12.75">
      <c r="A75" s="13">
        <v>72</v>
      </c>
      <c r="B75" s="187" t="s">
        <v>137</v>
      </c>
      <c r="C75" s="188" t="s">
        <v>200</v>
      </c>
      <c r="D75" s="66"/>
      <c r="E75" s="179">
        <v>1</v>
      </c>
      <c r="F75" s="66"/>
      <c r="G75" s="179">
        <v>1</v>
      </c>
      <c r="H75" s="66"/>
      <c r="I75" s="179">
        <v>1</v>
      </c>
      <c r="J75" s="66"/>
      <c r="K75" s="249"/>
      <c r="L75" s="254"/>
      <c r="M75" s="318"/>
      <c r="N75" s="66"/>
      <c r="O75" s="179">
        <v>1</v>
      </c>
      <c r="P75" s="66"/>
      <c r="Q75" s="179"/>
      <c r="R75" s="66"/>
      <c r="S75" s="323">
        <f>SUM(D75:R75)</f>
        <v>4</v>
      </c>
      <c r="T75" s="61">
        <v>7</v>
      </c>
    </row>
    <row r="76" spans="1:20" ht="12.75">
      <c r="A76" s="13">
        <v>73</v>
      </c>
      <c r="B76" s="187" t="s">
        <v>138</v>
      </c>
      <c r="C76" s="188" t="s">
        <v>201</v>
      </c>
      <c r="D76" s="66"/>
      <c r="E76" s="179">
        <v>1</v>
      </c>
      <c r="F76" s="66">
        <v>1</v>
      </c>
      <c r="G76" s="179"/>
      <c r="H76" s="66">
        <v>1</v>
      </c>
      <c r="I76" s="179"/>
      <c r="J76" s="66"/>
      <c r="K76" s="249"/>
      <c r="L76" s="254"/>
      <c r="M76" s="318"/>
      <c r="N76" s="66">
        <v>1</v>
      </c>
      <c r="O76" s="179"/>
      <c r="P76" s="66"/>
      <c r="Q76" s="179">
        <v>1</v>
      </c>
      <c r="R76" s="66"/>
      <c r="S76" s="323">
        <f>SUM(D76:R76)</f>
        <v>5</v>
      </c>
      <c r="T76" s="61">
        <v>7</v>
      </c>
    </row>
    <row r="77" spans="1:20" ht="12.75">
      <c r="A77" s="13">
        <v>74</v>
      </c>
      <c r="B77" s="269" t="s">
        <v>139</v>
      </c>
      <c r="C77" s="188" t="s">
        <v>202</v>
      </c>
      <c r="D77" s="66"/>
      <c r="E77" s="179">
        <v>1</v>
      </c>
      <c r="F77" s="66">
        <v>1</v>
      </c>
      <c r="G77" s="265"/>
      <c r="H77" s="66">
        <v>1</v>
      </c>
      <c r="I77" s="179"/>
      <c r="J77" s="66"/>
      <c r="K77" s="249"/>
      <c r="L77" s="254"/>
      <c r="M77" s="318"/>
      <c r="N77" s="66"/>
      <c r="O77" s="179">
        <v>1</v>
      </c>
      <c r="P77" s="66"/>
      <c r="Q77" s="179">
        <v>1</v>
      </c>
      <c r="R77" s="66"/>
      <c r="S77" s="323">
        <f>SUM(D77:R77)</f>
        <v>5</v>
      </c>
      <c r="T77" s="61">
        <v>7</v>
      </c>
    </row>
    <row r="78" spans="1:20" ht="13.5" thickBot="1">
      <c r="A78" s="160">
        <v>75</v>
      </c>
      <c r="B78" s="191" t="s">
        <v>43</v>
      </c>
      <c r="C78" s="192" t="s">
        <v>71</v>
      </c>
      <c r="D78" s="69"/>
      <c r="E78" s="182"/>
      <c r="F78" s="69"/>
      <c r="G78" s="182"/>
      <c r="H78" s="69"/>
      <c r="I78" s="182"/>
      <c r="J78" s="69"/>
      <c r="K78" s="252"/>
      <c r="L78" s="257"/>
      <c r="M78" s="319"/>
      <c r="N78" s="69"/>
      <c r="O78" s="182"/>
      <c r="P78" s="69"/>
      <c r="Q78" s="182"/>
      <c r="R78" s="69"/>
      <c r="S78" s="324">
        <f>SUM(D78:R78)</f>
        <v>0</v>
      </c>
      <c r="T78" s="61">
        <v>7</v>
      </c>
    </row>
    <row r="79" spans="1:20" ht="12.75">
      <c r="A79" s="16">
        <v>76</v>
      </c>
      <c r="B79" s="185" t="s">
        <v>140</v>
      </c>
      <c r="C79" s="186" t="s">
        <v>203</v>
      </c>
      <c r="D79" s="68">
        <v>1</v>
      </c>
      <c r="E79" s="181">
        <v>1</v>
      </c>
      <c r="F79" s="68"/>
      <c r="G79" s="181">
        <v>1</v>
      </c>
      <c r="H79" s="68"/>
      <c r="I79" s="181">
        <v>1</v>
      </c>
      <c r="J79" s="68"/>
      <c r="K79" s="251"/>
      <c r="L79" s="256"/>
      <c r="M79" s="320"/>
      <c r="N79" s="68">
        <v>1</v>
      </c>
      <c r="O79" s="181">
        <v>1</v>
      </c>
      <c r="P79" s="68"/>
      <c r="Q79" s="181">
        <v>1</v>
      </c>
      <c r="R79" s="68"/>
      <c r="S79" s="106">
        <f>D79+R79+Q79+P79+O79+N79+M79+K79+J79+I79+H79+G79+F79+E79</f>
        <v>7</v>
      </c>
      <c r="T79" s="61">
        <v>7</v>
      </c>
    </row>
    <row r="80" spans="1:20" ht="12.75">
      <c r="A80" s="13">
        <v>77</v>
      </c>
      <c r="B80" s="187" t="s">
        <v>44</v>
      </c>
      <c r="C80" s="188" t="s">
        <v>72</v>
      </c>
      <c r="D80" s="66"/>
      <c r="E80" s="179">
        <v>1</v>
      </c>
      <c r="F80" s="66">
        <v>1</v>
      </c>
      <c r="G80" s="179"/>
      <c r="H80" s="66"/>
      <c r="I80" s="179"/>
      <c r="J80" s="66"/>
      <c r="K80" s="249"/>
      <c r="L80" s="254"/>
      <c r="M80" s="318"/>
      <c r="N80" s="66"/>
      <c r="O80" s="179"/>
      <c r="P80" s="66"/>
      <c r="Q80" s="179"/>
      <c r="R80" s="66"/>
      <c r="S80" s="323">
        <f>SUM(D80:R80)</f>
        <v>2</v>
      </c>
      <c r="T80" s="61">
        <v>7</v>
      </c>
    </row>
    <row r="81" spans="1:20" ht="12.75">
      <c r="A81" s="13">
        <v>78</v>
      </c>
      <c r="B81" s="269" t="s">
        <v>141</v>
      </c>
      <c r="C81" s="188" t="s">
        <v>204</v>
      </c>
      <c r="D81" s="66">
        <v>1</v>
      </c>
      <c r="E81" s="179">
        <v>1</v>
      </c>
      <c r="F81" s="66">
        <v>1</v>
      </c>
      <c r="G81" s="179">
        <v>1</v>
      </c>
      <c r="H81" s="66">
        <v>1</v>
      </c>
      <c r="I81" s="265"/>
      <c r="J81" s="66"/>
      <c r="K81" s="249"/>
      <c r="L81" s="254"/>
      <c r="M81" s="318"/>
      <c r="N81" s="66">
        <v>1</v>
      </c>
      <c r="O81" s="179"/>
      <c r="P81" s="66"/>
      <c r="Q81" s="179">
        <v>1</v>
      </c>
      <c r="R81" s="66"/>
      <c r="S81" s="104">
        <f>SUM(D81:R81)</f>
        <v>7</v>
      </c>
      <c r="T81" s="61">
        <v>7</v>
      </c>
    </row>
    <row r="82" spans="1:20" ht="12.75">
      <c r="A82" s="13">
        <v>79</v>
      </c>
      <c r="B82" s="187" t="s">
        <v>142</v>
      </c>
      <c r="C82" s="188" t="s">
        <v>205</v>
      </c>
      <c r="D82" s="66">
        <v>1</v>
      </c>
      <c r="E82" s="179">
        <v>1</v>
      </c>
      <c r="F82" s="66">
        <v>1</v>
      </c>
      <c r="G82" s="179">
        <v>1</v>
      </c>
      <c r="H82" s="66">
        <v>1</v>
      </c>
      <c r="I82" s="179">
        <v>1</v>
      </c>
      <c r="J82" s="66"/>
      <c r="K82" s="249"/>
      <c r="L82" s="254"/>
      <c r="M82" s="318">
        <v>1</v>
      </c>
      <c r="N82" s="66">
        <v>1</v>
      </c>
      <c r="O82" s="179">
        <v>1</v>
      </c>
      <c r="P82" s="66"/>
      <c r="Q82" s="179">
        <v>1</v>
      </c>
      <c r="R82" s="66"/>
      <c r="S82" s="104">
        <f>SUM(D82:R82)</f>
        <v>10</v>
      </c>
      <c r="T82" s="61">
        <v>7</v>
      </c>
    </row>
    <row r="83" spans="1:20" ht="13.5" thickBot="1">
      <c r="A83" s="160">
        <v>80</v>
      </c>
      <c r="B83" s="189" t="s">
        <v>45</v>
      </c>
      <c r="C83" s="190" t="s">
        <v>73</v>
      </c>
      <c r="D83" s="69"/>
      <c r="E83" s="182"/>
      <c r="F83" s="69"/>
      <c r="G83" s="182"/>
      <c r="H83" s="69"/>
      <c r="I83" s="182"/>
      <c r="J83" s="69"/>
      <c r="K83" s="252"/>
      <c r="L83" s="257"/>
      <c r="M83" s="319"/>
      <c r="N83" s="69"/>
      <c r="O83" s="182"/>
      <c r="P83" s="69"/>
      <c r="Q83" s="182"/>
      <c r="R83" s="69"/>
      <c r="S83" s="324">
        <f>SUM(D83:R83)</f>
        <v>0</v>
      </c>
      <c r="T83" s="61">
        <v>7</v>
      </c>
    </row>
    <row r="84" spans="1:20" ht="12.75">
      <c r="A84" s="16">
        <v>81</v>
      </c>
      <c r="B84" s="273" t="s">
        <v>143</v>
      </c>
      <c r="C84" s="194" t="s">
        <v>206</v>
      </c>
      <c r="D84" s="68"/>
      <c r="E84" s="181">
        <v>1</v>
      </c>
      <c r="F84" s="68">
        <v>1</v>
      </c>
      <c r="G84" s="264"/>
      <c r="H84" s="264"/>
      <c r="I84" s="181"/>
      <c r="J84" s="68"/>
      <c r="K84" s="251"/>
      <c r="L84" s="256"/>
      <c r="M84" s="320"/>
      <c r="N84" s="68">
        <v>1</v>
      </c>
      <c r="O84" s="181">
        <v>1</v>
      </c>
      <c r="P84" s="68"/>
      <c r="Q84" s="181">
        <v>1</v>
      </c>
      <c r="R84" s="68"/>
      <c r="S84" s="325">
        <f>D84+R84+Q84+P84+O84+N84+M84+K84+J84+I84+H84+G84+F84+E84</f>
        <v>5</v>
      </c>
      <c r="T84" s="61">
        <v>7</v>
      </c>
    </row>
    <row r="85" spans="1:20" ht="12.75">
      <c r="A85" s="13">
        <v>82</v>
      </c>
      <c r="B85" s="187" t="s">
        <v>46</v>
      </c>
      <c r="C85" s="188" t="s">
        <v>74</v>
      </c>
      <c r="D85" s="66"/>
      <c r="E85" s="179"/>
      <c r="F85" s="66"/>
      <c r="G85" s="179"/>
      <c r="H85" s="66"/>
      <c r="I85" s="179"/>
      <c r="J85" s="66"/>
      <c r="K85" s="249"/>
      <c r="L85" s="254"/>
      <c r="M85" s="318"/>
      <c r="N85" s="66"/>
      <c r="O85" s="179"/>
      <c r="P85" s="66"/>
      <c r="Q85" s="179"/>
      <c r="R85" s="66"/>
      <c r="S85" s="323">
        <f>SUM(D85:R85)</f>
        <v>0</v>
      </c>
      <c r="T85" s="61">
        <v>7</v>
      </c>
    </row>
    <row r="86" spans="1:20" ht="12.75">
      <c r="A86" s="13">
        <v>83</v>
      </c>
      <c r="B86" s="187" t="s">
        <v>144</v>
      </c>
      <c r="C86" s="188" t="s">
        <v>207</v>
      </c>
      <c r="D86" s="66">
        <v>1</v>
      </c>
      <c r="E86" s="179">
        <v>1</v>
      </c>
      <c r="F86" s="66">
        <v>1</v>
      </c>
      <c r="G86" s="179">
        <v>1</v>
      </c>
      <c r="H86" s="66">
        <v>1</v>
      </c>
      <c r="I86" s="179">
        <v>1</v>
      </c>
      <c r="J86" s="66"/>
      <c r="K86" s="249"/>
      <c r="L86" s="254"/>
      <c r="M86" s="318">
        <v>1</v>
      </c>
      <c r="N86" s="66">
        <v>1</v>
      </c>
      <c r="O86" s="179">
        <v>1</v>
      </c>
      <c r="P86" s="66"/>
      <c r="Q86" s="179">
        <v>1</v>
      </c>
      <c r="R86" s="66"/>
      <c r="S86" s="104">
        <f>SUM(D86:R86)</f>
        <v>10</v>
      </c>
      <c r="T86" s="61">
        <v>7</v>
      </c>
    </row>
    <row r="87" spans="1:20" ht="12.75">
      <c r="A87" s="13">
        <v>84</v>
      </c>
      <c r="B87" s="269" t="s">
        <v>47</v>
      </c>
      <c r="C87" s="188" t="s">
        <v>75</v>
      </c>
      <c r="D87" s="66"/>
      <c r="E87" s="179"/>
      <c r="F87" s="66"/>
      <c r="G87" s="179"/>
      <c r="H87" s="265"/>
      <c r="I87" s="179"/>
      <c r="J87" s="66"/>
      <c r="K87" s="249"/>
      <c r="L87" s="254"/>
      <c r="M87" s="318">
        <v>1</v>
      </c>
      <c r="N87" s="66"/>
      <c r="O87" s="179"/>
      <c r="P87" s="66"/>
      <c r="Q87" s="179"/>
      <c r="R87" s="66"/>
      <c r="S87" s="323">
        <f>SUM(D87:R87)</f>
        <v>1</v>
      </c>
      <c r="T87" s="61">
        <v>7</v>
      </c>
    </row>
    <row r="88" spans="1:20" ht="13.5" thickBot="1">
      <c r="A88" s="160">
        <v>85</v>
      </c>
      <c r="B88" s="191" t="s">
        <v>48</v>
      </c>
      <c r="C88" s="192" t="s">
        <v>76</v>
      </c>
      <c r="D88" s="69"/>
      <c r="E88" s="182"/>
      <c r="F88" s="69"/>
      <c r="G88" s="182"/>
      <c r="H88" s="69"/>
      <c r="I88" s="182">
        <v>1</v>
      </c>
      <c r="J88" s="69"/>
      <c r="K88" s="252"/>
      <c r="L88" s="257"/>
      <c r="M88" s="319"/>
      <c r="N88" s="69"/>
      <c r="O88" s="182">
        <v>1</v>
      </c>
      <c r="P88" s="69"/>
      <c r="Q88" s="182"/>
      <c r="R88" s="69"/>
      <c r="S88" s="324">
        <f>SUM(D88:R88)</f>
        <v>2</v>
      </c>
      <c r="T88" s="61">
        <v>7</v>
      </c>
    </row>
    <row r="89" spans="1:20" ht="12.75">
      <c r="A89" s="16">
        <v>86</v>
      </c>
      <c r="B89" s="274" t="s">
        <v>49</v>
      </c>
      <c r="C89" s="186" t="s">
        <v>77</v>
      </c>
      <c r="D89" s="68"/>
      <c r="E89" s="181">
        <v>1</v>
      </c>
      <c r="F89" s="68">
        <v>1</v>
      </c>
      <c r="G89" s="181"/>
      <c r="H89" s="264"/>
      <c r="I89" s="181"/>
      <c r="J89" s="68"/>
      <c r="K89" s="251"/>
      <c r="L89" s="256"/>
      <c r="M89" s="320"/>
      <c r="N89" s="68">
        <v>1</v>
      </c>
      <c r="O89" s="181"/>
      <c r="P89" s="68"/>
      <c r="Q89" s="181">
        <v>1</v>
      </c>
      <c r="R89" s="68"/>
      <c r="S89" s="325">
        <f>D89+R89+Q89+P89+O89+N89+M89+K89+J89+I89+H89+G89+F89+E89</f>
        <v>4</v>
      </c>
      <c r="T89" s="61">
        <v>7</v>
      </c>
    </row>
    <row r="90" spans="1:20" ht="12.75">
      <c r="A90" s="13">
        <v>87</v>
      </c>
      <c r="B90" s="187" t="s">
        <v>145</v>
      </c>
      <c r="C90" s="188" t="s">
        <v>208</v>
      </c>
      <c r="D90" s="66"/>
      <c r="E90" s="179">
        <v>1</v>
      </c>
      <c r="F90" s="66">
        <v>1</v>
      </c>
      <c r="G90" s="179">
        <v>1</v>
      </c>
      <c r="H90" s="66">
        <v>1</v>
      </c>
      <c r="I90" s="179">
        <v>1</v>
      </c>
      <c r="J90" s="66"/>
      <c r="K90" s="249"/>
      <c r="L90" s="254"/>
      <c r="M90" s="318">
        <v>1</v>
      </c>
      <c r="N90" s="66">
        <v>1</v>
      </c>
      <c r="O90" s="179">
        <v>1</v>
      </c>
      <c r="P90" s="66"/>
      <c r="Q90" s="179">
        <v>1</v>
      </c>
      <c r="R90" s="66"/>
      <c r="S90" s="104">
        <f>SUM(D90:R90)</f>
        <v>9</v>
      </c>
      <c r="T90" s="61">
        <v>7</v>
      </c>
    </row>
    <row r="91" spans="1:20" ht="12.75">
      <c r="A91" s="13">
        <v>88</v>
      </c>
      <c r="B91" s="187" t="s">
        <v>3</v>
      </c>
      <c r="C91" s="188" t="s">
        <v>4</v>
      </c>
      <c r="D91" s="66"/>
      <c r="E91" s="179">
        <v>1</v>
      </c>
      <c r="F91" s="66">
        <v>1</v>
      </c>
      <c r="G91" s="179"/>
      <c r="H91" s="66">
        <v>1</v>
      </c>
      <c r="I91" s="179"/>
      <c r="J91" s="66"/>
      <c r="K91" s="249"/>
      <c r="L91" s="254"/>
      <c r="M91" s="318"/>
      <c r="N91" s="66"/>
      <c r="O91" s="179"/>
      <c r="P91" s="66"/>
      <c r="Q91" s="179"/>
      <c r="R91" s="66"/>
      <c r="S91" s="323">
        <f>SUM(D91:R91)</f>
        <v>3</v>
      </c>
      <c r="T91" s="61">
        <v>7</v>
      </c>
    </row>
    <row r="92" spans="1:20" ht="12.75">
      <c r="A92" s="13">
        <v>89</v>
      </c>
      <c r="B92" s="187" t="s">
        <v>146</v>
      </c>
      <c r="C92" s="188" t="s">
        <v>209</v>
      </c>
      <c r="D92" s="66"/>
      <c r="E92" s="179">
        <v>1</v>
      </c>
      <c r="F92" s="66">
        <v>1</v>
      </c>
      <c r="G92" s="179">
        <v>1</v>
      </c>
      <c r="H92" s="66">
        <v>1</v>
      </c>
      <c r="I92" s="179">
        <v>1</v>
      </c>
      <c r="J92" s="66"/>
      <c r="K92" s="249"/>
      <c r="L92" s="254"/>
      <c r="M92" s="318"/>
      <c r="N92" s="66">
        <v>1</v>
      </c>
      <c r="O92" s="179">
        <v>1</v>
      </c>
      <c r="P92" s="66"/>
      <c r="Q92" s="179"/>
      <c r="R92" s="66"/>
      <c r="S92" s="104">
        <f>SUM(D92:R92)</f>
        <v>7</v>
      </c>
      <c r="T92" s="61">
        <v>7</v>
      </c>
    </row>
    <row r="93" spans="1:20" ht="13.5" thickBot="1">
      <c r="A93" s="160">
        <v>90</v>
      </c>
      <c r="B93" s="191" t="s">
        <v>50</v>
      </c>
      <c r="C93" s="192" t="s">
        <v>78</v>
      </c>
      <c r="D93" s="69"/>
      <c r="E93" s="182"/>
      <c r="F93" s="69"/>
      <c r="G93" s="182"/>
      <c r="H93" s="69"/>
      <c r="I93" s="182"/>
      <c r="J93" s="69"/>
      <c r="K93" s="252"/>
      <c r="L93" s="257"/>
      <c r="M93" s="319"/>
      <c r="N93" s="69"/>
      <c r="O93" s="182"/>
      <c r="P93" s="69"/>
      <c r="Q93" s="182"/>
      <c r="R93" s="69"/>
      <c r="S93" s="324">
        <f>SUM(D93:R93)</f>
        <v>0</v>
      </c>
      <c r="T93" s="61">
        <v>7</v>
      </c>
    </row>
    <row r="94" spans="1:20" ht="12.75">
      <c r="A94" s="16">
        <v>91</v>
      </c>
      <c r="B94" s="274" t="s">
        <v>1</v>
      </c>
      <c r="C94" s="186" t="s">
        <v>2</v>
      </c>
      <c r="D94" s="68"/>
      <c r="E94" s="181">
        <v>1</v>
      </c>
      <c r="F94" s="264"/>
      <c r="G94" s="181">
        <v>1</v>
      </c>
      <c r="H94" s="264"/>
      <c r="I94" s="181">
        <v>1</v>
      </c>
      <c r="J94" s="68"/>
      <c r="K94" s="251"/>
      <c r="L94" s="256"/>
      <c r="M94" s="320">
        <v>1</v>
      </c>
      <c r="N94" s="68">
        <v>1</v>
      </c>
      <c r="O94" s="181">
        <v>1</v>
      </c>
      <c r="P94" s="68"/>
      <c r="Q94" s="181"/>
      <c r="R94" s="68"/>
      <c r="S94" s="106">
        <f>D94+R94+Q94+P94+O94+N94+M94+K94+J94+I94+H94+G94+F94+E94</f>
        <v>6</v>
      </c>
      <c r="T94" s="61">
        <v>7</v>
      </c>
    </row>
    <row r="95" spans="1:20" ht="12.75">
      <c r="A95" s="13">
        <v>92</v>
      </c>
      <c r="B95" s="187" t="s">
        <v>147</v>
      </c>
      <c r="C95" s="188" t="s">
        <v>210</v>
      </c>
      <c r="D95" s="66">
        <v>1</v>
      </c>
      <c r="E95" s="179">
        <v>1</v>
      </c>
      <c r="F95" s="66">
        <v>1</v>
      </c>
      <c r="G95" s="179"/>
      <c r="H95" s="66">
        <v>1</v>
      </c>
      <c r="I95" s="179">
        <v>1</v>
      </c>
      <c r="J95" s="66"/>
      <c r="K95" s="249"/>
      <c r="L95" s="254"/>
      <c r="M95" s="318"/>
      <c r="N95" s="66"/>
      <c r="O95" s="179">
        <v>1</v>
      </c>
      <c r="P95" s="66"/>
      <c r="Q95" s="179">
        <v>1</v>
      </c>
      <c r="R95" s="66"/>
      <c r="S95" s="104">
        <f>SUM(D95:R95)</f>
        <v>7</v>
      </c>
      <c r="T95" s="61">
        <v>7</v>
      </c>
    </row>
    <row r="96" spans="1:20" ht="12.75">
      <c r="A96" s="13">
        <v>93</v>
      </c>
      <c r="B96" s="187" t="s">
        <v>148</v>
      </c>
      <c r="C96" s="188" t="s">
        <v>211</v>
      </c>
      <c r="D96" s="66"/>
      <c r="E96" s="179">
        <v>1</v>
      </c>
      <c r="F96" s="66">
        <v>1</v>
      </c>
      <c r="G96" s="179">
        <v>1</v>
      </c>
      <c r="H96" s="66">
        <v>1</v>
      </c>
      <c r="I96" s="179">
        <v>1</v>
      </c>
      <c r="J96" s="66"/>
      <c r="K96" s="249"/>
      <c r="L96" s="254"/>
      <c r="M96" s="318">
        <v>1</v>
      </c>
      <c r="N96" s="66">
        <v>1</v>
      </c>
      <c r="O96" s="179"/>
      <c r="P96" s="66"/>
      <c r="Q96" s="179">
        <v>1</v>
      </c>
      <c r="R96" s="66"/>
      <c r="S96" s="104">
        <f>SUM(D96:R96)</f>
        <v>8</v>
      </c>
      <c r="T96" s="61">
        <v>7</v>
      </c>
    </row>
    <row r="97" spans="1:20" ht="12.75">
      <c r="A97" s="13">
        <v>94</v>
      </c>
      <c r="B97" s="163" t="s">
        <v>229</v>
      </c>
      <c r="C97" s="188" t="s">
        <v>228</v>
      </c>
      <c r="D97" s="66"/>
      <c r="E97" s="179">
        <v>1</v>
      </c>
      <c r="F97" s="66"/>
      <c r="G97" s="179"/>
      <c r="H97" s="66">
        <v>1</v>
      </c>
      <c r="I97" s="179">
        <v>1</v>
      </c>
      <c r="J97" s="66"/>
      <c r="K97" s="249"/>
      <c r="L97" s="254"/>
      <c r="M97" s="318">
        <v>1</v>
      </c>
      <c r="N97" s="66"/>
      <c r="O97" s="179"/>
      <c r="P97" s="66"/>
      <c r="Q97" s="179">
        <v>1</v>
      </c>
      <c r="R97" s="66"/>
      <c r="S97" s="323">
        <f>SUM(D97:R97)</f>
        <v>5</v>
      </c>
      <c r="T97" s="61">
        <v>7</v>
      </c>
    </row>
    <row r="98" spans="1:20" ht="13.5" thickBot="1">
      <c r="A98" s="160">
        <v>95</v>
      </c>
      <c r="B98" s="165" t="s">
        <v>223</v>
      </c>
      <c r="C98" s="188" t="s">
        <v>220</v>
      </c>
      <c r="D98" s="69"/>
      <c r="E98" s="182">
        <v>1</v>
      </c>
      <c r="F98" s="69"/>
      <c r="G98" s="182">
        <v>1</v>
      </c>
      <c r="H98" s="69">
        <v>1</v>
      </c>
      <c r="I98" s="182">
        <v>1</v>
      </c>
      <c r="J98" s="69"/>
      <c r="K98" s="252"/>
      <c r="L98" s="257"/>
      <c r="M98" s="319">
        <v>1</v>
      </c>
      <c r="N98" s="69">
        <v>1</v>
      </c>
      <c r="O98" s="182"/>
      <c r="P98" s="69"/>
      <c r="Q98" s="182">
        <v>1</v>
      </c>
      <c r="R98" s="69"/>
      <c r="S98" s="105">
        <f>SUM(D98:R98)</f>
        <v>7</v>
      </c>
      <c r="T98" s="61">
        <v>7</v>
      </c>
    </row>
    <row r="99" spans="1:20" ht="13.5" thickBot="1">
      <c r="A99" s="195">
        <v>96</v>
      </c>
      <c r="B99" s="168" t="s">
        <v>221</v>
      </c>
      <c r="C99" s="188" t="s">
        <v>218</v>
      </c>
      <c r="D99" s="68"/>
      <c r="E99" s="181">
        <v>1</v>
      </c>
      <c r="F99" s="68">
        <v>1</v>
      </c>
      <c r="G99" s="181">
        <v>1</v>
      </c>
      <c r="H99" s="68">
        <v>1</v>
      </c>
      <c r="I99" s="181">
        <v>1</v>
      </c>
      <c r="J99" s="68"/>
      <c r="K99" s="251"/>
      <c r="L99" s="256"/>
      <c r="M99" s="320">
        <v>1</v>
      </c>
      <c r="N99" s="68"/>
      <c r="O99" s="181">
        <v>1</v>
      </c>
      <c r="P99" s="68"/>
      <c r="Q99" s="181">
        <v>1</v>
      </c>
      <c r="R99" s="68"/>
      <c r="S99" s="106">
        <f>SUM(D99:R99)</f>
        <v>8</v>
      </c>
      <c r="T99" s="61">
        <v>7</v>
      </c>
    </row>
    <row r="100" spans="1:20" ht="13.5" thickBot="1">
      <c r="A100" s="196">
        <v>97</v>
      </c>
      <c r="B100" s="163" t="s">
        <v>222</v>
      </c>
      <c r="C100" s="164"/>
      <c r="D100" s="66"/>
      <c r="E100" s="179"/>
      <c r="F100" s="66">
        <v>1</v>
      </c>
      <c r="G100" s="179">
        <v>1</v>
      </c>
      <c r="H100" s="66">
        <v>1</v>
      </c>
      <c r="I100" s="179">
        <v>1</v>
      </c>
      <c r="J100" s="66"/>
      <c r="K100" s="249"/>
      <c r="L100" s="254"/>
      <c r="M100" s="318">
        <v>1</v>
      </c>
      <c r="N100" s="66">
        <v>1</v>
      </c>
      <c r="O100" s="179">
        <v>1</v>
      </c>
      <c r="P100" s="66"/>
      <c r="Q100" s="179">
        <v>1</v>
      </c>
      <c r="R100" s="66"/>
      <c r="S100" s="106">
        <f aca="true" t="shared" si="0" ref="S100:S106">SUM(D100:R100)</f>
        <v>8</v>
      </c>
      <c r="T100" s="61">
        <v>7</v>
      </c>
    </row>
    <row r="101" spans="1:20" ht="13.5" thickBot="1">
      <c r="A101" s="196">
        <v>98</v>
      </c>
      <c r="B101" s="270" t="s">
        <v>232</v>
      </c>
      <c r="C101" s="164"/>
      <c r="D101" s="70"/>
      <c r="E101" s="183"/>
      <c r="F101" s="66">
        <v>1</v>
      </c>
      <c r="G101" s="179"/>
      <c r="H101" s="66">
        <v>1</v>
      </c>
      <c r="I101" s="179"/>
      <c r="J101" s="66"/>
      <c r="K101" s="249"/>
      <c r="L101" s="254"/>
      <c r="M101" s="318"/>
      <c r="N101" s="66"/>
      <c r="O101" s="179"/>
      <c r="P101" s="66"/>
      <c r="Q101" s="179"/>
      <c r="R101" s="66"/>
      <c r="S101" s="325">
        <f t="shared" si="0"/>
        <v>2</v>
      </c>
      <c r="T101" s="61">
        <v>7</v>
      </c>
    </row>
    <row r="102" spans="1:20" ht="13.5" thickBot="1">
      <c r="A102" s="196">
        <v>99</v>
      </c>
      <c r="B102" s="163" t="s">
        <v>233</v>
      </c>
      <c r="C102" s="164"/>
      <c r="D102" s="70"/>
      <c r="E102" s="183"/>
      <c r="F102" s="66">
        <v>1</v>
      </c>
      <c r="G102" s="179"/>
      <c r="H102" s="66">
        <v>1</v>
      </c>
      <c r="I102" s="179">
        <v>1</v>
      </c>
      <c r="J102" s="66"/>
      <c r="K102" s="249"/>
      <c r="L102" s="254"/>
      <c r="M102" s="318"/>
      <c r="N102" s="66">
        <v>1</v>
      </c>
      <c r="O102" s="179">
        <v>1</v>
      </c>
      <c r="P102" s="66"/>
      <c r="Q102" s="179">
        <v>1</v>
      </c>
      <c r="R102" s="66"/>
      <c r="S102" s="106">
        <f t="shared" si="0"/>
        <v>6</v>
      </c>
      <c r="T102" s="61">
        <v>7</v>
      </c>
    </row>
    <row r="103" spans="1:20" ht="13.5" thickBot="1">
      <c r="A103" s="208">
        <v>100</v>
      </c>
      <c r="B103" s="271" t="s">
        <v>227</v>
      </c>
      <c r="C103" s="36"/>
      <c r="D103" s="173"/>
      <c r="E103" s="209"/>
      <c r="F103" s="67">
        <v>1</v>
      </c>
      <c r="G103" s="180">
        <v>1</v>
      </c>
      <c r="H103" s="67"/>
      <c r="I103" s="180">
        <v>1</v>
      </c>
      <c r="J103" s="67"/>
      <c r="K103" s="250"/>
      <c r="L103" s="255"/>
      <c r="M103" s="321"/>
      <c r="N103" s="67">
        <v>1</v>
      </c>
      <c r="O103" s="180">
        <v>1</v>
      </c>
      <c r="P103" s="67"/>
      <c r="Q103" s="180"/>
      <c r="R103" s="67"/>
      <c r="S103" s="325">
        <f t="shared" si="0"/>
        <v>5</v>
      </c>
      <c r="T103" s="61">
        <v>7</v>
      </c>
    </row>
    <row r="104" spans="1:20" ht="13.5" thickBot="1">
      <c r="A104" s="5"/>
      <c r="B104" s="210" t="s">
        <v>234</v>
      </c>
      <c r="C104" s="5"/>
      <c r="D104" s="254"/>
      <c r="E104" s="5"/>
      <c r="F104" s="254"/>
      <c r="G104" s="47">
        <v>1</v>
      </c>
      <c r="H104" s="211">
        <v>1</v>
      </c>
      <c r="I104" s="212">
        <v>1</v>
      </c>
      <c r="J104" s="254"/>
      <c r="K104" s="249"/>
      <c r="L104" s="254"/>
      <c r="M104" s="212">
        <v>1</v>
      </c>
      <c r="N104" s="254"/>
      <c r="O104" s="212">
        <v>1</v>
      </c>
      <c r="P104" s="254"/>
      <c r="Q104" s="212"/>
      <c r="R104" s="254"/>
      <c r="S104" s="325">
        <f t="shared" si="0"/>
        <v>5</v>
      </c>
      <c r="T104" s="61">
        <v>7</v>
      </c>
    </row>
    <row r="105" spans="1:20" ht="13.5" thickBot="1">
      <c r="A105" s="5"/>
      <c r="B105" s="210" t="s">
        <v>235</v>
      </c>
      <c r="C105" s="5"/>
      <c r="D105" s="254"/>
      <c r="E105" s="5"/>
      <c r="F105" s="254"/>
      <c r="G105" s="47">
        <v>1</v>
      </c>
      <c r="H105" s="211">
        <v>1</v>
      </c>
      <c r="I105" s="212">
        <v>1</v>
      </c>
      <c r="J105" s="254"/>
      <c r="K105" s="249"/>
      <c r="L105" s="254"/>
      <c r="M105" s="212">
        <v>1</v>
      </c>
      <c r="N105" s="254"/>
      <c r="O105" s="212">
        <v>1</v>
      </c>
      <c r="P105" s="254"/>
      <c r="Q105" s="212">
        <v>1</v>
      </c>
      <c r="R105" s="254"/>
      <c r="S105" s="106">
        <f t="shared" si="0"/>
        <v>6</v>
      </c>
      <c r="T105" s="61">
        <v>7</v>
      </c>
    </row>
    <row r="106" spans="2:20" ht="12.75">
      <c r="B106" s="267" t="s">
        <v>226</v>
      </c>
      <c r="D106" s="254"/>
      <c r="F106" s="254"/>
      <c r="H106" s="254"/>
      <c r="J106" s="254"/>
      <c r="L106" s="254"/>
      <c r="N106" s="266">
        <v>1</v>
      </c>
      <c r="P106" s="254"/>
      <c r="R106" s="254"/>
      <c r="S106" s="325">
        <f t="shared" si="0"/>
        <v>1</v>
      </c>
      <c r="T106" s="61">
        <v>7</v>
      </c>
    </row>
  </sheetData>
  <sheetProtection/>
  <mergeCells count="3">
    <mergeCell ref="A2:C3"/>
    <mergeCell ref="S2:S3"/>
    <mergeCell ref="T2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1"/>
  <sheetViews>
    <sheetView tabSelected="1" zoomScale="85" zoomScaleNormal="85" zoomScalePageLayoutView="0" workbookViewId="0" topLeftCell="A1">
      <selection activeCell="J110" sqref="J110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10.8515625" style="214" customWidth="1"/>
    <col min="4" max="4" width="9.8515625" style="0" customWidth="1"/>
    <col min="5" max="5" width="11.8515625" style="0" customWidth="1"/>
    <col min="6" max="6" width="12.00390625" style="0" customWidth="1"/>
    <col min="7" max="7" width="11.8515625" style="0" customWidth="1"/>
    <col min="8" max="8" width="12.00390625" style="0" customWidth="1"/>
    <col min="9" max="9" width="15.140625" style="0" customWidth="1"/>
    <col min="10" max="10" width="20.57421875" style="213" customWidth="1"/>
  </cols>
  <sheetData>
    <row r="2" ht="30">
      <c r="B2" s="246" t="s">
        <v>247</v>
      </c>
    </row>
    <row r="3" spans="3:10" ht="15.75">
      <c r="C3" s="218" t="s">
        <v>237</v>
      </c>
      <c r="D3" s="219" t="s">
        <v>239</v>
      </c>
      <c r="E3" s="219" t="s">
        <v>240</v>
      </c>
      <c r="F3" s="218" t="s">
        <v>241</v>
      </c>
      <c r="G3" s="219" t="s">
        <v>242</v>
      </c>
      <c r="H3" s="219" t="s">
        <v>243</v>
      </c>
      <c r="I3" s="219" t="s">
        <v>245</v>
      </c>
      <c r="J3" s="245"/>
    </row>
    <row r="4" spans="3:10" ht="16.5" thickBot="1">
      <c r="C4" s="229" t="s">
        <v>238</v>
      </c>
      <c r="D4" s="229" t="s">
        <v>238</v>
      </c>
      <c r="E4" s="229" t="s">
        <v>238</v>
      </c>
      <c r="F4" s="229" t="s">
        <v>238</v>
      </c>
      <c r="G4" s="229" t="s">
        <v>238</v>
      </c>
      <c r="H4" s="229" t="s">
        <v>238</v>
      </c>
      <c r="I4" s="229" t="s">
        <v>246</v>
      </c>
      <c r="J4" s="218" t="s">
        <v>244</v>
      </c>
    </row>
    <row r="5" spans="1:12" s="216" customFormat="1" ht="15" customHeight="1">
      <c r="A5" s="216">
        <v>1</v>
      </c>
      <c r="B5" s="220" t="s">
        <v>86</v>
      </c>
      <c r="C5" s="230">
        <v>46</v>
      </c>
      <c r="D5" s="231"/>
      <c r="E5" s="232"/>
      <c r="F5" s="238">
        <v>34</v>
      </c>
      <c r="G5" s="231"/>
      <c r="H5" s="232"/>
      <c r="I5" s="242">
        <f>MAX(C5,D5,E5)+MAX(F5,G5,H5)</f>
        <v>80</v>
      </c>
      <c r="J5" s="241" t="str">
        <f>IF(F5&lt;26,"Pót Zh"," ")</f>
        <v> </v>
      </c>
      <c r="L5" s="244"/>
    </row>
    <row r="6" spans="1:12" s="216" customFormat="1" ht="15" customHeight="1">
      <c r="A6" s="216">
        <v>2</v>
      </c>
      <c r="B6" s="221" t="s">
        <v>87</v>
      </c>
      <c r="C6" s="233">
        <v>50</v>
      </c>
      <c r="D6" s="217"/>
      <c r="E6" s="234"/>
      <c r="F6" s="239">
        <v>42</v>
      </c>
      <c r="G6" s="217"/>
      <c r="H6" s="234"/>
      <c r="I6" s="243">
        <f aca="true" t="shared" si="0" ref="I6:I69">MAX(C6,D6,E6)+MAX(F6,G6,H6)</f>
        <v>92</v>
      </c>
      <c r="J6" s="241" t="str">
        <f>IF(F6&lt;26,"Pót Zh"," ")</f>
        <v> </v>
      </c>
      <c r="L6" s="244"/>
    </row>
    <row r="7" spans="1:12" s="216" customFormat="1" ht="15" customHeight="1">
      <c r="A7" s="216">
        <v>3</v>
      </c>
      <c r="B7" s="221" t="s">
        <v>88</v>
      </c>
      <c r="C7" s="233">
        <v>28</v>
      </c>
      <c r="D7" s="217"/>
      <c r="E7" s="234"/>
      <c r="F7" s="247">
        <v>24</v>
      </c>
      <c r="G7" s="217">
        <v>40</v>
      </c>
      <c r="H7" s="234"/>
      <c r="I7" s="243">
        <f t="shared" si="0"/>
        <v>68</v>
      </c>
      <c r="J7" s="241" t="str">
        <f>IF(G7&lt;26,"Pót Zh"," ")</f>
        <v> </v>
      </c>
      <c r="L7" s="244"/>
    </row>
    <row r="8" spans="1:12" s="216" customFormat="1" ht="15" customHeight="1">
      <c r="A8" s="216">
        <v>4</v>
      </c>
      <c r="B8" s="221" t="s">
        <v>23</v>
      </c>
      <c r="C8" s="233">
        <v>20</v>
      </c>
      <c r="D8" s="217">
        <v>42</v>
      </c>
      <c r="E8" s="234"/>
      <c r="F8" s="247">
        <v>8</v>
      </c>
      <c r="G8" s="217">
        <v>16</v>
      </c>
      <c r="H8" s="234">
        <v>16</v>
      </c>
      <c r="I8" s="243">
        <f t="shared" si="0"/>
        <v>58</v>
      </c>
      <c r="J8" s="241" t="s">
        <v>248</v>
      </c>
      <c r="L8" s="244"/>
    </row>
    <row r="9" spans="1:12" s="216" customFormat="1" ht="15" customHeight="1" thickBot="1">
      <c r="A9" s="216">
        <v>5</v>
      </c>
      <c r="B9" s="222" t="s">
        <v>89</v>
      </c>
      <c r="C9" s="233">
        <v>50</v>
      </c>
      <c r="D9" s="217"/>
      <c r="E9" s="234"/>
      <c r="F9" s="247">
        <v>14</v>
      </c>
      <c r="G9" s="217">
        <v>26</v>
      </c>
      <c r="H9" s="234"/>
      <c r="I9" s="243">
        <f t="shared" si="0"/>
        <v>76</v>
      </c>
      <c r="J9" s="241" t="str">
        <f aca="true" t="shared" si="1" ref="J8:J71">IF(G9&lt;26,"Pót Zh"," ")</f>
        <v> </v>
      </c>
      <c r="L9" s="244"/>
    </row>
    <row r="10" spans="1:12" s="216" customFormat="1" ht="15" customHeight="1">
      <c r="A10" s="216">
        <v>6</v>
      </c>
      <c r="B10" s="220" t="s">
        <v>90</v>
      </c>
      <c r="C10" s="233">
        <v>44.5</v>
      </c>
      <c r="D10" s="217"/>
      <c r="E10" s="234"/>
      <c r="F10" s="247">
        <v>30</v>
      </c>
      <c r="G10" s="217">
        <v>49</v>
      </c>
      <c r="H10" s="234"/>
      <c r="I10" s="243">
        <f t="shared" si="0"/>
        <v>93.5</v>
      </c>
      <c r="J10" s="241" t="str">
        <f t="shared" si="1"/>
        <v> </v>
      </c>
      <c r="L10" s="244"/>
    </row>
    <row r="11" spans="1:12" s="216" customFormat="1" ht="15" customHeight="1">
      <c r="A11" s="216">
        <v>7</v>
      </c>
      <c r="B11" s="221" t="s">
        <v>24</v>
      </c>
      <c r="C11" s="233"/>
      <c r="D11" s="217"/>
      <c r="E11" s="234"/>
      <c r="F11" s="247"/>
      <c r="G11" s="217">
        <v>9</v>
      </c>
      <c r="H11" s="234"/>
      <c r="I11" s="243">
        <f t="shared" si="0"/>
        <v>9</v>
      </c>
      <c r="J11" s="241" t="s">
        <v>248</v>
      </c>
      <c r="L11" s="244"/>
    </row>
    <row r="12" spans="1:12" s="216" customFormat="1" ht="15" customHeight="1">
      <c r="A12" s="216">
        <v>8</v>
      </c>
      <c r="B12" s="221" t="s">
        <v>233</v>
      </c>
      <c r="C12" s="233">
        <v>8</v>
      </c>
      <c r="D12" s="217"/>
      <c r="E12" s="234">
        <v>27</v>
      </c>
      <c r="F12" s="247">
        <v>10</v>
      </c>
      <c r="G12" s="217">
        <v>43</v>
      </c>
      <c r="H12" s="234"/>
      <c r="I12" s="243">
        <f t="shared" si="0"/>
        <v>70</v>
      </c>
      <c r="J12" s="241" t="str">
        <f t="shared" si="1"/>
        <v> </v>
      </c>
      <c r="L12" s="244"/>
    </row>
    <row r="13" spans="1:12" s="216" customFormat="1" ht="15" customHeight="1">
      <c r="A13" s="216">
        <v>9</v>
      </c>
      <c r="B13" s="221" t="s">
        <v>91</v>
      </c>
      <c r="C13" s="233"/>
      <c r="D13" s="217"/>
      <c r="E13" s="234"/>
      <c r="F13" s="247"/>
      <c r="G13" s="217"/>
      <c r="H13" s="234"/>
      <c r="I13" s="243">
        <f t="shared" si="0"/>
        <v>0</v>
      </c>
      <c r="J13" s="241" t="s">
        <v>248</v>
      </c>
      <c r="L13" s="244"/>
    </row>
    <row r="14" spans="1:12" s="216" customFormat="1" ht="15" customHeight="1" thickBot="1">
      <c r="A14" s="216">
        <v>10</v>
      </c>
      <c r="B14" s="223" t="s">
        <v>92</v>
      </c>
      <c r="C14" s="233"/>
      <c r="D14" s="217">
        <v>21</v>
      </c>
      <c r="E14" s="234">
        <v>27.5</v>
      </c>
      <c r="F14" s="247">
        <v>26</v>
      </c>
      <c r="G14" s="217"/>
      <c r="H14" s="234"/>
      <c r="I14" s="243">
        <f t="shared" si="0"/>
        <v>53.5</v>
      </c>
      <c r="J14" s="241"/>
      <c r="L14" s="244"/>
    </row>
    <row r="15" spans="1:12" s="216" customFormat="1" ht="15" customHeight="1">
      <c r="A15" s="216">
        <v>11</v>
      </c>
      <c r="B15" s="224" t="s">
        <v>93</v>
      </c>
      <c r="C15" s="233">
        <v>47</v>
      </c>
      <c r="D15" s="217"/>
      <c r="E15" s="234"/>
      <c r="F15" s="247">
        <v>31</v>
      </c>
      <c r="G15" s="217"/>
      <c r="H15" s="234"/>
      <c r="I15" s="243">
        <f t="shared" si="0"/>
        <v>78</v>
      </c>
      <c r="J15" s="241"/>
      <c r="L15" s="244"/>
    </row>
    <row r="16" spans="1:12" s="216" customFormat="1" ht="15" customHeight="1">
      <c r="A16" s="216">
        <v>12</v>
      </c>
      <c r="B16" s="221" t="s">
        <v>94</v>
      </c>
      <c r="C16" s="233">
        <v>39</v>
      </c>
      <c r="D16" s="217"/>
      <c r="E16" s="234"/>
      <c r="F16" s="247">
        <v>15</v>
      </c>
      <c r="G16" s="217">
        <v>17</v>
      </c>
      <c r="H16" s="234">
        <v>40</v>
      </c>
      <c r="I16" s="243">
        <f t="shared" si="0"/>
        <v>79</v>
      </c>
      <c r="J16" s="241"/>
      <c r="L16" s="244"/>
    </row>
    <row r="17" spans="1:12" s="216" customFormat="1" ht="15" customHeight="1">
      <c r="A17" s="216">
        <v>13</v>
      </c>
      <c r="B17" s="221" t="s">
        <v>95</v>
      </c>
      <c r="C17" s="233">
        <v>50</v>
      </c>
      <c r="D17" s="217"/>
      <c r="E17" s="234"/>
      <c r="F17" s="247">
        <v>42</v>
      </c>
      <c r="G17" s="217"/>
      <c r="H17" s="234"/>
      <c r="I17" s="243">
        <f t="shared" si="0"/>
        <v>92</v>
      </c>
      <c r="J17" s="241"/>
      <c r="L17" s="244"/>
    </row>
    <row r="18" spans="1:12" s="216" customFormat="1" ht="15" customHeight="1">
      <c r="A18" s="216">
        <v>14</v>
      </c>
      <c r="B18" s="221" t="s">
        <v>25</v>
      </c>
      <c r="C18" s="233">
        <v>30</v>
      </c>
      <c r="D18" s="217"/>
      <c r="E18" s="234"/>
      <c r="F18" s="247">
        <v>26</v>
      </c>
      <c r="G18" s="217"/>
      <c r="H18" s="234"/>
      <c r="I18" s="243">
        <f t="shared" si="0"/>
        <v>56</v>
      </c>
      <c r="J18" s="241"/>
      <c r="L18" s="244"/>
    </row>
    <row r="19" spans="1:12" s="216" customFormat="1" ht="15" customHeight="1" thickBot="1">
      <c r="A19" s="216">
        <v>15</v>
      </c>
      <c r="B19" s="222" t="s">
        <v>96</v>
      </c>
      <c r="C19" s="233">
        <v>38</v>
      </c>
      <c r="D19" s="217"/>
      <c r="E19" s="234"/>
      <c r="F19" s="247"/>
      <c r="G19" s="217"/>
      <c r="H19" s="234"/>
      <c r="I19" s="243">
        <f t="shared" si="0"/>
        <v>38</v>
      </c>
      <c r="J19" s="241" t="s">
        <v>248</v>
      </c>
      <c r="L19" s="244"/>
    </row>
    <row r="20" spans="1:12" s="216" customFormat="1" ht="15" customHeight="1">
      <c r="A20" s="216">
        <v>16</v>
      </c>
      <c r="B20" s="220" t="s">
        <v>26</v>
      </c>
      <c r="C20" s="233">
        <v>32</v>
      </c>
      <c r="D20" s="217"/>
      <c r="E20" s="234"/>
      <c r="F20" s="247">
        <v>35</v>
      </c>
      <c r="G20" s="217"/>
      <c r="H20" s="234"/>
      <c r="I20" s="243">
        <f t="shared" si="0"/>
        <v>67</v>
      </c>
      <c r="J20" s="241"/>
      <c r="L20" s="244"/>
    </row>
    <row r="21" spans="1:12" s="216" customFormat="1" ht="15" customHeight="1">
      <c r="A21" s="216">
        <v>17</v>
      </c>
      <c r="B21" s="221" t="s">
        <v>27</v>
      </c>
      <c r="C21" s="233">
        <v>42</v>
      </c>
      <c r="D21" s="217"/>
      <c r="E21" s="234"/>
      <c r="F21" s="247"/>
      <c r="G21" s="217">
        <v>35</v>
      </c>
      <c r="H21" s="234"/>
      <c r="I21" s="243">
        <f t="shared" si="0"/>
        <v>77</v>
      </c>
      <c r="J21" s="241" t="str">
        <f t="shared" si="1"/>
        <v> </v>
      </c>
      <c r="L21" s="244"/>
    </row>
    <row r="22" spans="1:12" s="216" customFormat="1" ht="15" customHeight="1">
      <c r="A22" s="216">
        <v>18</v>
      </c>
      <c r="B22" s="221" t="s">
        <v>97</v>
      </c>
      <c r="C22" s="233">
        <v>37</v>
      </c>
      <c r="D22" s="217"/>
      <c r="E22" s="234"/>
      <c r="F22" s="247">
        <v>35.5</v>
      </c>
      <c r="G22" s="217"/>
      <c r="H22" s="234"/>
      <c r="I22" s="243">
        <f t="shared" si="0"/>
        <v>72.5</v>
      </c>
      <c r="J22" s="241"/>
      <c r="L22" s="244"/>
    </row>
    <row r="23" spans="1:12" s="216" customFormat="1" ht="15" customHeight="1">
      <c r="A23" s="216">
        <v>19</v>
      </c>
      <c r="B23" s="221" t="s">
        <v>98</v>
      </c>
      <c r="C23" s="233">
        <v>45</v>
      </c>
      <c r="D23" s="217"/>
      <c r="E23" s="234"/>
      <c r="F23" s="247">
        <v>13</v>
      </c>
      <c r="G23" s="217">
        <v>12</v>
      </c>
      <c r="H23" s="234">
        <v>26</v>
      </c>
      <c r="I23" s="243">
        <f t="shared" si="0"/>
        <v>71</v>
      </c>
      <c r="J23" s="241"/>
      <c r="L23" s="244"/>
    </row>
    <row r="24" spans="1:12" s="216" customFormat="1" ht="15" customHeight="1" thickBot="1">
      <c r="A24" s="216">
        <v>20</v>
      </c>
      <c r="B24" s="223" t="s">
        <v>99</v>
      </c>
      <c r="C24" s="233">
        <v>43</v>
      </c>
      <c r="D24" s="217"/>
      <c r="E24" s="234"/>
      <c r="F24" s="247">
        <v>22</v>
      </c>
      <c r="G24" s="217">
        <v>27</v>
      </c>
      <c r="H24" s="234"/>
      <c r="I24" s="243">
        <f t="shared" si="0"/>
        <v>70</v>
      </c>
      <c r="J24" s="241" t="str">
        <f t="shared" si="1"/>
        <v> </v>
      </c>
      <c r="L24" s="244"/>
    </row>
    <row r="25" spans="1:10" s="216" customFormat="1" ht="15" customHeight="1">
      <c r="A25" s="216">
        <v>21</v>
      </c>
      <c r="B25" s="224" t="s">
        <v>100</v>
      </c>
      <c r="C25" s="233">
        <v>35</v>
      </c>
      <c r="D25" s="217"/>
      <c r="E25" s="234"/>
      <c r="F25" s="247"/>
      <c r="G25" s="217">
        <v>18</v>
      </c>
      <c r="H25" s="234">
        <v>30</v>
      </c>
      <c r="I25" s="243">
        <f t="shared" si="0"/>
        <v>65</v>
      </c>
      <c r="J25" s="241"/>
    </row>
    <row r="26" spans="1:10" s="216" customFormat="1" ht="15" customHeight="1">
      <c r="A26" s="216">
        <v>22</v>
      </c>
      <c r="B26" s="221" t="s">
        <v>28</v>
      </c>
      <c r="C26" s="233"/>
      <c r="D26" s="217"/>
      <c r="E26" s="234"/>
      <c r="F26" s="247"/>
      <c r="G26" s="217"/>
      <c r="H26" s="234"/>
      <c r="I26" s="243">
        <f t="shared" si="0"/>
        <v>0</v>
      </c>
      <c r="J26" s="241"/>
    </row>
    <row r="27" spans="1:10" s="216" customFormat="1" ht="15" customHeight="1">
      <c r="A27" s="216">
        <v>23</v>
      </c>
      <c r="B27" s="221" t="s">
        <v>101</v>
      </c>
      <c r="C27" s="233">
        <v>33</v>
      </c>
      <c r="D27" s="217"/>
      <c r="E27" s="234"/>
      <c r="F27" s="247">
        <v>20</v>
      </c>
      <c r="G27" s="217">
        <v>20</v>
      </c>
      <c r="H27" s="234">
        <v>40</v>
      </c>
      <c r="I27" s="243">
        <f t="shared" si="0"/>
        <v>73</v>
      </c>
      <c r="J27" s="241"/>
    </row>
    <row r="28" spans="1:10" s="216" customFormat="1" ht="15" customHeight="1">
      <c r="A28" s="216">
        <v>24</v>
      </c>
      <c r="B28" s="221" t="s">
        <v>102</v>
      </c>
      <c r="C28" s="233">
        <v>37</v>
      </c>
      <c r="D28" s="217"/>
      <c r="E28" s="234"/>
      <c r="F28" s="247">
        <v>19</v>
      </c>
      <c r="G28" s="217">
        <v>30</v>
      </c>
      <c r="H28" s="234"/>
      <c r="I28" s="243">
        <f t="shared" si="0"/>
        <v>67</v>
      </c>
      <c r="J28" s="241" t="str">
        <f t="shared" si="1"/>
        <v> </v>
      </c>
    </row>
    <row r="29" spans="1:10" s="216" customFormat="1" ht="15" customHeight="1" thickBot="1">
      <c r="A29" s="216">
        <v>25</v>
      </c>
      <c r="B29" s="222" t="s">
        <v>29</v>
      </c>
      <c r="C29" s="233">
        <v>32</v>
      </c>
      <c r="D29" s="217"/>
      <c r="E29" s="234"/>
      <c r="F29" s="247">
        <v>21</v>
      </c>
      <c r="G29" s="217">
        <v>28</v>
      </c>
      <c r="H29" s="234"/>
      <c r="I29" s="243">
        <f t="shared" si="0"/>
        <v>60</v>
      </c>
      <c r="J29" s="241" t="str">
        <f t="shared" si="1"/>
        <v> </v>
      </c>
    </row>
    <row r="30" spans="1:10" s="216" customFormat="1" ht="15" customHeight="1">
      <c r="A30" s="216">
        <v>26</v>
      </c>
      <c r="B30" s="220" t="s">
        <v>103</v>
      </c>
      <c r="C30" s="233">
        <v>47</v>
      </c>
      <c r="D30" s="217"/>
      <c r="E30" s="234"/>
      <c r="F30" s="247">
        <v>11</v>
      </c>
      <c r="G30" s="217">
        <v>30</v>
      </c>
      <c r="H30" s="234"/>
      <c r="I30" s="243">
        <f t="shared" si="0"/>
        <v>77</v>
      </c>
      <c r="J30" s="241" t="str">
        <f t="shared" si="1"/>
        <v> </v>
      </c>
    </row>
    <row r="31" spans="1:10" s="216" customFormat="1" ht="15" customHeight="1">
      <c r="A31" s="216">
        <v>27</v>
      </c>
      <c r="B31" s="221" t="s">
        <v>104</v>
      </c>
      <c r="C31" s="233">
        <v>41</v>
      </c>
      <c r="D31" s="217"/>
      <c r="E31" s="234"/>
      <c r="F31" s="247">
        <v>35</v>
      </c>
      <c r="G31" s="217"/>
      <c r="H31" s="234"/>
      <c r="I31" s="243">
        <f t="shared" si="0"/>
        <v>76</v>
      </c>
      <c r="J31" s="241"/>
    </row>
    <row r="32" spans="1:10" s="216" customFormat="1" ht="15" customHeight="1">
      <c r="A32" s="216">
        <v>28</v>
      </c>
      <c r="B32" s="221" t="s">
        <v>105</v>
      </c>
      <c r="C32" s="233"/>
      <c r="D32" s="217"/>
      <c r="E32" s="234"/>
      <c r="F32" s="247"/>
      <c r="G32" s="217"/>
      <c r="H32" s="234"/>
      <c r="I32" s="243">
        <f t="shared" si="0"/>
        <v>0</v>
      </c>
      <c r="J32" s="241" t="s">
        <v>248</v>
      </c>
    </row>
    <row r="33" spans="1:10" s="216" customFormat="1" ht="15" customHeight="1">
      <c r="A33" s="216">
        <v>29</v>
      </c>
      <c r="B33" s="221" t="s">
        <v>30</v>
      </c>
      <c r="C33" s="233">
        <v>32</v>
      </c>
      <c r="D33" s="217"/>
      <c r="E33" s="234"/>
      <c r="F33" s="247">
        <v>26</v>
      </c>
      <c r="G33" s="217"/>
      <c r="H33" s="234"/>
      <c r="I33" s="243">
        <f t="shared" si="0"/>
        <v>58</v>
      </c>
      <c r="J33" s="241"/>
    </row>
    <row r="34" spans="1:10" s="216" customFormat="1" ht="15" customHeight="1" thickBot="1">
      <c r="A34" s="216">
        <v>30</v>
      </c>
      <c r="B34" s="223" t="s">
        <v>106</v>
      </c>
      <c r="C34" s="233"/>
      <c r="D34" s="217"/>
      <c r="E34" s="234"/>
      <c r="F34" s="247"/>
      <c r="G34" s="217"/>
      <c r="H34" s="234"/>
      <c r="I34" s="243">
        <f t="shared" si="0"/>
        <v>0</v>
      </c>
      <c r="J34" s="241" t="s">
        <v>248</v>
      </c>
    </row>
    <row r="35" spans="1:10" s="216" customFormat="1" ht="15" customHeight="1">
      <c r="A35" s="216">
        <v>31</v>
      </c>
      <c r="B35" s="224" t="s">
        <v>107</v>
      </c>
      <c r="C35" s="233">
        <v>6</v>
      </c>
      <c r="D35" s="217"/>
      <c r="E35" s="234">
        <v>23</v>
      </c>
      <c r="F35" s="247"/>
      <c r="G35" s="217"/>
      <c r="H35" s="234"/>
      <c r="I35" s="243">
        <f t="shared" si="0"/>
        <v>23</v>
      </c>
      <c r="J35" s="241" t="s">
        <v>248</v>
      </c>
    </row>
    <row r="36" spans="1:10" s="216" customFormat="1" ht="15" customHeight="1">
      <c r="A36" s="216">
        <v>32</v>
      </c>
      <c r="B36" s="221" t="s">
        <v>108</v>
      </c>
      <c r="C36" s="233">
        <v>30</v>
      </c>
      <c r="D36" s="217"/>
      <c r="E36" s="234"/>
      <c r="F36" s="247">
        <v>13</v>
      </c>
      <c r="G36" s="217">
        <v>19</v>
      </c>
      <c r="H36" s="234">
        <v>50</v>
      </c>
      <c r="I36" s="243">
        <f t="shared" si="0"/>
        <v>80</v>
      </c>
      <c r="J36" s="241"/>
    </row>
    <row r="37" spans="1:10" s="216" customFormat="1" ht="15" customHeight="1">
      <c r="A37" s="216">
        <v>33</v>
      </c>
      <c r="B37" s="221" t="s">
        <v>109</v>
      </c>
      <c r="C37" s="233">
        <v>37</v>
      </c>
      <c r="D37" s="217"/>
      <c r="E37" s="234"/>
      <c r="F37" s="247">
        <v>16</v>
      </c>
      <c r="G37" s="217">
        <v>32</v>
      </c>
      <c r="H37" s="234"/>
      <c r="I37" s="243">
        <f t="shared" si="0"/>
        <v>69</v>
      </c>
      <c r="J37" s="241" t="str">
        <f t="shared" si="1"/>
        <v> </v>
      </c>
    </row>
    <row r="38" spans="1:10" s="216" customFormat="1" ht="15" customHeight="1">
      <c r="A38" s="216">
        <v>34</v>
      </c>
      <c r="B38" s="221" t="s">
        <v>31</v>
      </c>
      <c r="C38" s="233">
        <v>8</v>
      </c>
      <c r="D38" s="217"/>
      <c r="E38" s="234"/>
      <c r="F38" s="247"/>
      <c r="G38" s="217"/>
      <c r="H38" s="234"/>
      <c r="I38" s="243">
        <f t="shared" si="0"/>
        <v>8</v>
      </c>
      <c r="J38" s="241" t="s">
        <v>248</v>
      </c>
    </row>
    <row r="39" spans="1:10" s="216" customFormat="1" ht="15" customHeight="1" thickBot="1">
      <c r="A39" s="216">
        <v>35</v>
      </c>
      <c r="B39" s="222" t="s">
        <v>110</v>
      </c>
      <c r="C39" s="233"/>
      <c r="D39" s="217"/>
      <c r="E39" s="234"/>
      <c r="F39" s="247"/>
      <c r="G39" s="217"/>
      <c r="H39" s="234"/>
      <c r="I39" s="243">
        <f t="shared" si="0"/>
        <v>0</v>
      </c>
      <c r="J39" s="241" t="s">
        <v>248</v>
      </c>
    </row>
    <row r="40" spans="1:10" s="216" customFormat="1" ht="15" customHeight="1">
      <c r="A40" s="216">
        <v>36</v>
      </c>
      <c r="B40" s="220" t="s">
        <v>111</v>
      </c>
      <c r="C40" s="233">
        <v>39</v>
      </c>
      <c r="D40" s="217"/>
      <c r="E40" s="234"/>
      <c r="F40" s="247">
        <v>14</v>
      </c>
      <c r="G40" s="217">
        <v>29</v>
      </c>
      <c r="H40" s="234"/>
      <c r="I40" s="243">
        <f t="shared" si="0"/>
        <v>68</v>
      </c>
      <c r="J40" s="241" t="str">
        <f t="shared" si="1"/>
        <v> </v>
      </c>
    </row>
    <row r="41" spans="1:10" s="216" customFormat="1" ht="15" customHeight="1">
      <c r="A41" s="216">
        <v>37</v>
      </c>
      <c r="B41" s="221" t="s">
        <v>112</v>
      </c>
      <c r="C41" s="233">
        <v>45</v>
      </c>
      <c r="D41" s="217"/>
      <c r="E41" s="234"/>
      <c r="F41" s="247">
        <v>41</v>
      </c>
      <c r="G41" s="217"/>
      <c r="H41" s="234"/>
      <c r="I41" s="243">
        <f t="shared" si="0"/>
        <v>86</v>
      </c>
      <c r="J41" s="241"/>
    </row>
    <row r="42" spans="1:10" s="216" customFormat="1" ht="15" customHeight="1">
      <c r="A42" s="216">
        <v>38</v>
      </c>
      <c r="B42" s="221" t="s">
        <v>32</v>
      </c>
      <c r="C42" s="233">
        <v>30</v>
      </c>
      <c r="D42" s="217"/>
      <c r="E42" s="234"/>
      <c r="F42" s="247">
        <v>27</v>
      </c>
      <c r="G42" s="217"/>
      <c r="H42" s="234"/>
      <c r="I42" s="243">
        <f t="shared" si="0"/>
        <v>57</v>
      </c>
      <c r="J42" s="241"/>
    </row>
    <row r="43" spans="1:10" s="216" customFormat="1" ht="15" customHeight="1">
      <c r="A43" s="216">
        <v>39</v>
      </c>
      <c r="B43" s="221" t="s">
        <v>113</v>
      </c>
      <c r="C43" s="233"/>
      <c r="D43" s="217">
        <v>12</v>
      </c>
      <c r="E43" s="234">
        <v>17</v>
      </c>
      <c r="F43" s="247"/>
      <c r="G43" s="217"/>
      <c r="H43" s="234"/>
      <c r="I43" s="243">
        <f t="shared" si="0"/>
        <v>17</v>
      </c>
      <c r="J43" s="241" t="s">
        <v>248</v>
      </c>
    </row>
    <row r="44" spans="1:10" s="216" customFormat="1" ht="15" customHeight="1" thickBot="1">
      <c r="A44" s="216">
        <v>40</v>
      </c>
      <c r="B44" s="223" t="s">
        <v>33</v>
      </c>
      <c r="C44" s="233">
        <v>45</v>
      </c>
      <c r="D44" s="217"/>
      <c r="E44" s="234"/>
      <c r="F44" s="247">
        <v>26</v>
      </c>
      <c r="G44" s="217"/>
      <c r="H44" s="234"/>
      <c r="I44" s="243">
        <f t="shared" si="0"/>
        <v>71</v>
      </c>
      <c r="J44" s="241" t="s">
        <v>248</v>
      </c>
    </row>
    <row r="45" spans="1:10" s="216" customFormat="1" ht="15" customHeight="1">
      <c r="A45" s="216">
        <v>41</v>
      </c>
      <c r="B45" s="224" t="s">
        <v>34</v>
      </c>
      <c r="C45" s="233">
        <v>32</v>
      </c>
      <c r="D45" s="217"/>
      <c r="E45" s="234"/>
      <c r="F45" s="247"/>
      <c r="G45" s="217">
        <v>27</v>
      </c>
      <c r="H45" s="234"/>
      <c r="I45" s="243">
        <f t="shared" si="0"/>
        <v>59</v>
      </c>
      <c r="J45" s="241" t="str">
        <f t="shared" si="1"/>
        <v> </v>
      </c>
    </row>
    <row r="46" spans="1:10" s="216" customFormat="1" ht="15" customHeight="1">
      <c r="A46" s="216">
        <v>42</v>
      </c>
      <c r="B46" s="221" t="s">
        <v>35</v>
      </c>
      <c r="C46" s="233">
        <v>33</v>
      </c>
      <c r="D46" s="217"/>
      <c r="E46" s="234"/>
      <c r="F46" s="247">
        <v>47</v>
      </c>
      <c r="G46" s="217"/>
      <c r="H46" s="234"/>
      <c r="I46" s="243">
        <f t="shared" si="0"/>
        <v>80</v>
      </c>
      <c r="J46" s="241" t="s">
        <v>248</v>
      </c>
    </row>
    <row r="47" spans="1:10" s="216" customFormat="1" ht="15" customHeight="1">
      <c r="A47" s="216">
        <v>43</v>
      </c>
      <c r="B47" s="221" t="s">
        <v>114</v>
      </c>
      <c r="C47" s="233"/>
      <c r="D47" s="217"/>
      <c r="E47" s="234"/>
      <c r="F47" s="247"/>
      <c r="G47" s="217"/>
      <c r="H47" s="234"/>
      <c r="I47" s="243">
        <f t="shared" si="0"/>
        <v>0</v>
      </c>
      <c r="J47" s="241" t="s">
        <v>248</v>
      </c>
    </row>
    <row r="48" spans="1:10" s="216" customFormat="1" ht="15" customHeight="1">
      <c r="A48" s="216">
        <v>44</v>
      </c>
      <c r="B48" s="221" t="s">
        <v>115</v>
      </c>
      <c r="C48" s="233">
        <v>32</v>
      </c>
      <c r="D48" s="217"/>
      <c r="E48" s="234"/>
      <c r="F48" s="247">
        <v>3</v>
      </c>
      <c r="G48" s="217">
        <v>27</v>
      </c>
      <c r="H48" s="234"/>
      <c r="I48" s="243">
        <f t="shared" si="0"/>
        <v>59</v>
      </c>
      <c r="J48" s="241" t="str">
        <f t="shared" si="1"/>
        <v> </v>
      </c>
    </row>
    <row r="49" spans="1:10" s="216" customFormat="1" ht="15" customHeight="1" thickBot="1">
      <c r="A49" s="216">
        <v>45</v>
      </c>
      <c r="B49" s="222" t="s">
        <v>116</v>
      </c>
      <c r="C49" s="233">
        <v>45</v>
      </c>
      <c r="D49" s="217"/>
      <c r="E49" s="234"/>
      <c r="F49" s="247">
        <v>32</v>
      </c>
      <c r="G49" s="217"/>
      <c r="H49" s="234"/>
      <c r="I49" s="243">
        <f t="shared" si="0"/>
        <v>77</v>
      </c>
      <c r="J49" s="241"/>
    </row>
    <row r="50" spans="1:10" s="216" customFormat="1" ht="15" customHeight="1">
      <c r="A50" s="216">
        <v>46</v>
      </c>
      <c r="B50" s="220" t="s">
        <v>232</v>
      </c>
      <c r="C50" s="233">
        <v>15</v>
      </c>
      <c r="D50" s="217">
        <v>25</v>
      </c>
      <c r="E50" s="234">
        <v>41</v>
      </c>
      <c r="F50" s="247">
        <v>20</v>
      </c>
      <c r="G50" s="217">
        <v>16</v>
      </c>
      <c r="H50" s="234">
        <v>26</v>
      </c>
      <c r="I50" s="243">
        <f t="shared" si="0"/>
        <v>67</v>
      </c>
      <c r="J50" s="241"/>
    </row>
    <row r="51" spans="1:10" s="216" customFormat="1" ht="15" customHeight="1">
      <c r="A51" s="216">
        <v>47</v>
      </c>
      <c r="B51" s="221" t="s">
        <v>36</v>
      </c>
      <c r="C51" s="233">
        <v>18</v>
      </c>
      <c r="D51" s="217">
        <v>23</v>
      </c>
      <c r="E51" s="234">
        <v>42.5</v>
      </c>
      <c r="F51" s="247">
        <v>12</v>
      </c>
      <c r="G51" s="217">
        <v>19</v>
      </c>
      <c r="H51" s="234">
        <v>23</v>
      </c>
      <c r="I51" s="243">
        <f t="shared" si="0"/>
        <v>65.5</v>
      </c>
      <c r="J51" s="241" t="s">
        <v>248</v>
      </c>
    </row>
    <row r="52" spans="1:10" s="216" customFormat="1" ht="15" customHeight="1">
      <c r="A52" s="216">
        <v>48</v>
      </c>
      <c r="B52" s="221" t="s">
        <v>37</v>
      </c>
      <c r="C52" s="233"/>
      <c r="D52" s="217"/>
      <c r="E52" s="234"/>
      <c r="F52" s="247"/>
      <c r="G52" s="217">
        <v>8</v>
      </c>
      <c r="H52" s="234"/>
      <c r="I52" s="243">
        <f t="shared" si="0"/>
        <v>8</v>
      </c>
      <c r="J52" s="241" t="s">
        <v>248</v>
      </c>
    </row>
    <row r="53" spans="1:10" s="216" customFormat="1" ht="15" customHeight="1">
      <c r="A53" s="216">
        <v>49</v>
      </c>
      <c r="B53" s="225" t="s">
        <v>227</v>
      </c>
      <c r="C53" s="233"/>
      <c r="D53" s="217"/>
      <c r="E53" s="234">
        <v>42</v>
      </c>
      <c r="F53" s="247">
        <v>4</v>
      </c>
      <c r="G53" s="217">
        <v>31</v>
      </c>
      <c r="H53" s="234"/>
      <c r="I53" s="243">
        <f t="shared" si="0"/>
        <v>73</v>
      </c>
      <c r="J53" s="241" t="str">
        <f t="shared" si="1"/>
        <v> </v>
      </c>
    </row>
    <row r="54" spans="1:10" s="216" customFormat="1" ht="15" customHeight="1" thickBot="1">
      <c r="A54" s="216">
        <v>50</v>
      </c>
      <c r="B54" s="223" t="s">
        <v>117</v>
      </c>
      <c r="C54" s="233">
        <v>22</v>
      </c>
      <c r="D54" s="217">
        <v>37</v>
      </c>
      <c r="E54" s="234"/>
      <c r="F54" s="247">
        <v>24</v>
      </c>
      <c r="G54" s="217">
        <v>22</v>
      </c>
      <c r="H54" s="234">
        <v>40</v>
      </c>
      <c r="I54" s="243">
        <f t="shared" si="0"/>
        <v>77</v>
      </c>
      <c r="J54" s="241"/>
    </row>
    <row r="55" spans="1:10" s="216" customFormat="1" ht="15" customHeight="1">
      <c r="A55" s="216">
        <v>51</v>
      </c>
      <c r="B55" s="224" t="s">
        <v>38</v>
      </c>
      <c r="C55" s="233">
        <v>37</v>
      </c>
      <c r="D55" s="217"/>
      <c r="E55" s="234"/>
      <c r="F55" s="247">
        <v>4</v>
      </c>
      <c r="G55" s="217">
        <v>18</v>
      </c>
      <c r="H55" s="234">
        <v>35</v>
      </c>
      <c r="I55" s="243">
        <f t="shared" si="0"/>
        <v>72</v>
      </c>
      <c r="J55" s="241"/>
    </row>
    <row r="56" spans="1:10" s="216" customFormat="1" ht="15" customHeight="1">
      <c r="A56" s="216">
        <v>52</v>
      </c>
      <c r="B56" s="221" t="s">
        <v>118</v>
      </c>
      <c r="C56" s="233">
        <v>10</v>
      </c>
      <c r="D56" s="217">
        <v>24</v>
      </c>
      <c r="E56" s="234">
        <v>36</v>
      </c>
      <c r="F56" s="247">
        <v>11</v>
      </c>
      <c r="G56" s="217">
        <v>31</v>
      </c>
      <c r="H56" s="234"/>
      <c r="I56" s="243">
        <f t="shared" si="0"/>
        <v>67</v>
      </c>
      <c r="J56" s="241" t="str">
        <f t="shared" si="1"/>
        <v> </v>
      </c>
    </row>
    <row r="57" spans="1:10" s="216" customFormat="1" ht="15" customHeight="1">
      <c r="A57" s="216">
        <v>53</v>
      </c>
      <c r="B57" s="221" t="s">
        <v>119</v>
      </c>
      <c r="C57" s="233">
        <v>17</v>
      </c>
      <c r="D57" s="217">
        <v>18</v>
      </c>
      <c r="E57" s="234">
        <v>36</v>
      </c>
      <c r="F57" s="247">
        <v>11</v>
      </c>
      <c r="G57" s="217">
        <v>26</v>
      </c>
      <c r="H57" s="234"/>
      <c r="I57" s="243">
        <f t="shared" si="0"/>
        <v>62</v>
      </c>
      <c r="J57" s="241" t="str">
        <f t="shared" si="1"/>
        <v> </v>
      </c>
    </row>
    <row r="58" spans="1:10" s="216" customFormat="1" ht="15" customHeight="1">
      <c r="A58" s="216">
        <v>54</v>
      </c>
      <c r="B58" s="221" t="s">
        <v>234</v>
      </c>
      <c r="C58" s="233">
        <v>50</v>
      </c>
      <c r="D58" s="217"/>
      <c r="E58" s="234"/>
      <c r="F58" s="247">
        <v>49</v>
      </c>
      <c r="G58" s="217"/>
      <c r="H58" s="234"/>
      <c r="I58" s="243">
        <f t="shared" si="0"/>
        <v>99</v>
      </c>
      <c r="J58" s="241"/>
    </row>
    <row r="59" spans="1:10" s="216" customFormat="1" ht="15" customHeight="1" thickBot="1">
      <c r="A59" s="216">
        <v>55</v>
      </c>
      <c r="B59" s="222" t="s">
        <v>120</v>
      </c>
      <c r="C59" s="233">
        <v>47</v>
      </c>
      <c r="D59" s="217"/>
      <c r="E59" s="234"/>
      <c r="F59" s="247">
        <v>22</v>
      </c>
      <c r="G59" s="217">
        <v>41</v>
      </c>
      <c r="H59" s="234"/>
      <c r="I59" s="243">
        <f t="shared" si="0"/>
        <v>88</v>
      </c>
      <c r="J59" s="241" t="str">
        <f t="shared" si="1"/>
        <v> </v>
      </c>
    </row>
    <row r="60" spans="1:10" s="216" customFormat="1" ht="15" customHeight="1">
      <c r="A60" s="216">
        <v>56</v>
      </c>
      <c r="B60" s="220" t="s">
        <v>121</v>
      </c>
      <c r="C60" s="233">
        <v>30</v>
      </c>
      <c r="D60" s="217"/>
      <c r="E60" s="234"/>
      <c r="F60" s="247">
        <v>13</v>
      </c>
      <c r="G60" s="217">
        <v>26</v>
      </c>
      <c r="H60" s="234"/>
      <c r="I60" s="243">
        <f t="shared" si="0"/>
        <v>56</v>
      </c>
      <c r="J60" s="241" t="str">
        <f t="shared" si="1"/>
        <v> </v>
      </c>
    </row>
    <row r="61" spans="1:10" s="216" customFormat="1" ht="15" customHeight="1">
      <c r="A61" s="216">
        <v>57</v>
      </c>
      <c r="B61" s="221" t="s">
        <v>122</v>
      </c>
      <c r="C61" s="233">
        <v>37</v>
      </c>
      <c r="D61" s="217"/>
      <c r="E61" s="234"/>
      <c r="F61" s="247">
        <v>26</v>
      </c>
      <c r="G61" s="217"/>
      <c r="H61" s="234"/>
      <c r="I61" s="243">
        <f t="shared" si="0"/>
        <v>63</v>
      </c>
      <c r="J61" s="241"/>
    </row>
    <row r="62" spans="1:10" s="216" customFormat="1" ht="15" customHeight="1">
      <c r="A62" s="216">
        <v>58</v>
      </c>
      <c r="B62" s="221" t="s">
        <v>123</v>
      </c>
      <c r="C62" s="233">
        <v>50</v>
      </c>
      <c r="D62" s="217"/>
      <c r="E62" s="234"/>
      <c r="F62" s="247">
        <v>48</v>
      </c>
      <c r="G62" s="217"/>
      <c r="H62" s="234"/>
      <c r="I62" s="243">
        <f t="shared" si="0"/>
        <v>98</v>
      </c>
      <c r="J62" s="241"/>
    </row>
    <row r="63" spans="1:10" s="216" customFormat="1" ht="15" customHeight="1">
      <c r="A63" s="216">
        <v>59</v>
      </c>
      <c r="B63" s="221" t="s">
        <v>124</v>
      </c>
      <c r="C63" s="233">
        <v>8</v>
      </c>
      <c r="D63" s="217">
        <v>23</v>
      </c>
      <c r="E63" s="234">
        <v>31.5</v>
      </c>
      <c r="F63" s="247"/>
      <c r="G63" s="217">
        <v>20</v>
      </c>
      <c r="H63" s="234">
        <v>32</v>
      </c>
      <c r="I63" s="243">
        <f t="shared" si="0"/>
        <v>63.5</v>
      </c>
      <c r="J63" s="241"/>
    </row>
    <row r="64" spans="1:10" s="216" customFormat="1" ht="15" customHeight="1" thickBot="1">
      <c r="A64" s="216">
        <v>60</v>
      </c>
      <c r="B64" s="223" t="s">
        <v>39</v>
      </c>
      <c r="C64" s="233">
        <v>32</v>
      </c>
      <c r="D64" s="217"/>
      <c r="E64" s="234"/>
      <c r="F64" s="247">
        <v>28</v>
      </c>
      <c r="G64" s="217"/>
      <c r="H64" s="234"/>
      <c r="I64" s="243">
        <f t="shared" si="0"/>
        <v>60</v>
      </c>
      <c r="J64" s="241"/>
    </row>
    <row r="65" spans="1:10" s="216" customFormat="1" ht="15" customHeight="1">
      <c r="A65" s="216">
        <v>61</v>
      </c>
      <c r="B65" s="224" t="s">
        <v>125</v>
      </c>
      <c r="C65" s="233"/>
      <c r="D65" s="217"/>
      <c r="E65" s="234">
        <v>29</v>
      </c>
      <c r="F65" s="247">
        <v>13</v>
      </c>
      <c r="G65" s="217">
        <v>2</v>
      </c>
      <c r="H65" s="234">
        <v>17</v>
      </c>
      <c r="I65" s="243">
        <f t="shared" si="0"/>
        <v>46</v>
      </c>
      <c r="J65" s="241" t="s">
        <v>248</v>
      </c>
    </row>
    <row r="66" spans="1:10" s="216" customFormat="1" ht="15" customHeight="1">
      <c r="A66" s="216">
        <v>62</v>
      </c>
      <c r="B66" s="221" t="s">
        <v>126</v>
      </c>
      <c r="C66" s="233"/>
      <c r="D66" s="217"/>
      <c r="E66" s="234"/>
      <c r="F66" s="247"/>
      <c r="G66" s="217"/>
      <c r="H66" s="234"/>
      <c r="I66" s="243">
        <f t="shared" si="0"/>
        <v>0</v>
      </c>
      <c r="J66" s="241" t="s">
        <v>248</v>
      </c>
    </row>
    <row r="67" spans="1:10" s="216" customFormat="1" ht="15" customHeight="1">
      <c r="A67" s="216">
        <v>63</v>
      </c>
      <c r="B67" s="221" t="s">
        <v>127</v>
      </c>
      <c r="C67" s="233">
        <v>42</v>
      </c>
      <c r="D67" s="217"/>
      <c r="E67" s="234"/>
      <c r="F67" s="247">
        <v>27</v>
      </c>
      <c r="G67" s="217"/>
      <c r="H67" s="234"/>
      <c r="I67" s="243">
        <f t="shared" si="0"/>
        <v>69</v>
      </c>
      <c r="J67" s="241"/>
    </row>
    <row r="68" spans="1:10" s="216" customFormat="1" ht="15" customHeight="1">
      <c r="A68" s="216">
        <v>64</v>
      </c>
      <c r="B68" s="221" t="s">
        <v>128</v>
      </c>
      <c r="C68" s="233">
        <v>15</v>
      </c>
      <c r="D68" s="217">
        <v>36</v>
      </c>
      <c r="E68" s="234"/>
      <c r="F68" s="247">
        <v>4</v>
      </c>
      <c r="G68" s="217">
        <v>30</v>
      </c>
      <c r="H68" s="234"/>
      <c r="I68" s="243">
        <f t="shared" si="0"/>
        <v>66</v>
      </c>
      <c r="J68" s="241" t="str">
        <f t="shared" si="1"/>
        <v> </v>
      </c>
    </row>
    <row r="69" spans="1:10" s="216" customFormat="1" ht="15" customHeight="1" thickBot="1">
      <c r="A69" s="216">
        <v>65</v>
      </c>
      <c r="B69" s="222" t="s">
        <v>129</v>
      </c>
      <c r="C69" s="233">
        <v>42</v>
      </c>
      <c r="D69" s="217"/>
      <c r="E69" s="234"/>
      <c r="F69" s="247">
        <v>9</v>
      </c>
      <c r="G69" s="217">
        <v>21</v>
      </c>
      <c r="H69" s="234"/>
      <c r="I69" s="243">
        <f t="shared" si="0"/>
        <v>63</v>
      </c>
      <c r="J69" s="241" t="s">
        <v>248</v>
      </c>
    </row>
    <row r="70" spans="1:10" s="216" customFormat="1" ht="15" customHeight="1">
      <c r="A70" s="216">
        <v>66</v>
      </c>
      <c r="B70" s="220" t="s">
        <v>40</v>
      </c>
      <c r="C70" s="233">
        <v>34</v>
      </c>
      <c r="D70" s="217"/>
      <c r="E70" s="234"/>
      <c r="F70" s="247">
        <v>35</v>
      </c>
      <c r="G70" s="217"/>
      <c r="H70" s="234"/>
      <c r="I70" s="243">
        <f aca="true" t="shared" si="2" ref="I70:I107">MAX(C70,D70,E70)+MAX(F70,G70,H70)</f>
        <v>69</v>
      </c>
      <c r="J70" s="241"/>
    </row>
    <row r="71" spans="1:10" s="216" customFormat="1" ht="15" customHeight="1">
      <c r="A71" s="216">
        <v>67</v>
      </c>
      <c r="B71" s="221" t="s">
        <v>41</v>
      </c>
      <c r="C71" s="233">
        <v>38</v>
      </c>
      <c r="D71" s="217"/>
      <c r="E71" s="234"/>
      <c r="F71" s="247"/>
      <c r="G71" s="217"/>
      <c r="H71" s="234"/>
      <c r="I71" s="243">
        <f t="shared" si="2"/>
        <v>38</v>
      </c>
      <c r="J71" s="241" t="s">
        <v>248</v>
      </c>
    </row>
    <row r="72" spans="1:10" s="216" customFormat="1" ht="15" customHeight="1">
      <c r="A72" s="216">
        <v>68</v>
      </c>
      <c r="B72" s="221" t="s">
        <v>130</v>
      </c>
      <c r="C72" s="233">
        <v>50</v>
      </c>
      <c r="D72" s="217"/>
      <c r="E72" s="234"/>
      <c r="F72" s="247">
        <v>40</v>
      </c>
      <c r="G72" s="217"/>
      <c r="H72" s="234"/>
      <c r="I72" s="243">
        <f t="shared" si="2"/>
        <v>90</v>
      </c>
      <c r="J72" s="241"/>
    </row>
    <row r="73" spans="1:10" s="216" customFormat="1" ht="15" customHeight="1">
      <c r="A73" s="216">
        <v>69</v>
      </c>
      <c r="B73" s="221" t="s">
        <v>131</v>
      </c>
      <c r="C73" s="233">
        <v>32</v>
      </c>
      <c r="D73" s="217"/>
      <c r="E73" s="234"/>
      <c r="F73" s="247"/>
      <c r="G73" s="217">
        <v>16</v>
      </c>
      <c r="H73" s="234">
        <v>18</v>
      </c>
      <c r="I73" s="243">
        <f t="shared" si="2"/>
        <v>50</v>
      </c>
      <c r="J73" s="241" t="s">
        <v>248</v>
      </c>
    </row>
    <row r="74" spans="1:10" s="216" customFormat="1" ht="15" customHeight="1" thickBot="1">
      <c r="A74" s="216">
        <v>70</v>
      </c>
      <c r="B74" s="223" t="s">
        <v>221</v>
      </c>
      <c r="C74" s="233">
        <v>45</v>
      </c>
      <c r="D74" s="217"/>
      <c r="E74" s="234"/>
      <c r="F74" s="247">
        <v>6</v>
      </c>
      <c r="G74" s="217">
        <v>50</v>
      </c>
      <c r="H74" s="234"/>
      <c r="I74" s="243">
        <f t="shared" si="2"/>
        <v>95</v>
      </c>
      <c r="J74" s="241" t="str">
        <f aca="true" t="shared" si="3" ref="J73:J108">IF(G74&lt;26,"Pót Zh"," ")</f>
        <v> </v>
      </c>
    </row>
    <row r="75" spans="1:10" s="216" customFormat="1" ht="15" customHeight="1">
      <c r="A75" s="216">
        <v>71</v>
      </c>
      <c r="B75" s="224" t="s">
        <v>132</v>
      </c>
      <c r="C75" s="233">
        <v>39</v>
      </c>
      <c r="D75" s="217"/>
      <c r="E75" s="234"/>
      <c r="F75" s="247">
        <v>2</v>
      </c>
      <c r="G75" s="217">
        <v>15</v>
      </c>
      <c r="H75" s="234">
        <v>37</v>
      </c>
      <c r="I75" s="243">
        <f t="shared" si="2"/>
        <v>76</v>
      </c>
      <c r="J75" s="241"/>
    </row>
    <row r="76" spans="1:10" s="216" customFormat="1" ht="15" customHeight="1">
      <c r="A76" s="216">
        <v>72</v>
      </c>
      <c r="B76" s="221" t="s">
        <v>133</v>
      </c>
      <c r="C76" s="233"/>
      <c r="D76" s="217"/>
      <c r="E76" s="234"/>
      <c r="F76" s="247"/>
      <c r="G76" s="217"/>
      <c r="H76" s="234"/>
      <c r="I76" s="243">
        <f t="shared" si="2"/>
        <v>0</v>
      </c>
      <c r="J76" s="241" t="s">
        <v>248</v>
      </c>
    </row>
    <row r="77" spans="1:10" s="216" customFormat="1" ht="15" customHeight="1">
      <c r="A77" s="216">
        <v>73</v>
      </c>
      <c r="B77" s="221" t="s">
        <v>42</v>
      </c>
      <c r="C77" s="233">
        <v>35</v>
      </c>
      <c r="D77" s="217"/>
      <c r="E77" s="234"/>
      <c r="F77" s="247">
        <v>29</v>
      </c>
      <c r="G77" s="217"/>
      <c r="H77" s="234"/>
      <c r="I77" s="243">
        <f t="shared" si="2"/>
        <v>64</v>
      </c>
      <c r="J77" s="241"/>
    </row>
    <row r="78" spans="1:10" s="216" customFormat="1" ht="15" customHeight="1">
      <c r="A78" s="216">
        <v>74</v>
      </c>
      <c r="B78" s="221" t="s">
        <v>222</v>
      </c>
      <c r="C78" s="233">
        <v>45</v>
      </c>
      <c r="D78" s="217"/>
      <c r="E78" s="234"/>
      <c r="F78" s="247">
        <v>19</v>
      </c>
      <c r="G78" s="217">
        <v>22</v>
      </c>
      <c r="H78" s="234">
        <v>30</v>
      </c>
      <c r="I78" s="243">
        <f t="shared" si="2"/>
        <v>75</v>
      </c>
      <c r="J78" s="241"/>
    </row>
    <row r="79" spans="1:10" s="216" customFormat="1" ht="15" customHeight="1" thickBot="1">
      <c r="A79" s="216">
        <v>75</v>
      </c>
      <c r="B79" s="222" t="s">
        <v>134</v>
      </c>
      <c r="C79" s="233">
        <v>32</v>
      </c>
      <c r="D79" s="217"/>
      <c r="E79" s="234"/>
      <c r="F79" s="247">
        <v>18</v>
      </c>
      <c r="G79" s="217">
        <v>18</v>
      </c>
      <c r="H79" s="234">
        <v>35</v>
      </c>
      <c r="I79" s="243">
        <f t="shared" si="2"/>
        <v>67</v>
      </c>
      <c r="J79" s="241"/>
    </row>
    <row r="80" spans="1:10" s="216" customFormat="1" ht="15" customHeight="1">
      <c r="A80" s="216">
        <v>76</v>
      </c>
      <c r="B80" s="220" t="s">
        <v>135</v>
      </c>
      <c r="C80" s="233">
        <v>29</v>
      </c>
      <c r="D80" s="217">
        <v>28</v>
      </c>
      <c r="E80" s="234"/>
      <c r="F80" s="247">
        <v>10</v>
      </c>
      <c r="G80" s="217">
        <v>35</v>
      </c>
      <c r="H80" s="234"/>
      <c r="I80" s="243">
        <v>28</v>
      </c>
      <c r="J80" s="241" t="str">
        <f t="shared" si="3"/>
        <v> </v>
      </c>
    </row>
    <row r="81" spans="1:10" s="216" customFormat="1" ht="15" customHeight="1">
      <c r="A81" s="216">
        <v>77</v>
      </c>
      <c r="B81" s="221" t="s">
        <v>136</v>
      </c>
      <c r="C81" s="233">
        <v>47</v>
      </c>
      <c r="D81" s="217"/>
      <c r="E81" s="234"/>
      <c r="F81" s="247">
        <v>23</v>
      </c>
      <c r="G81" s="217">
        <v>38</v>
      </c>
      <c r="H81" s="234"/>
      <c r="I81" s="243">
        <f t="shared" si="2"/>
        <v>85</v>
      </c>
      <c r="J81" s="241" t="str">
        <f t="shared" si="3"/>
        <v> </v>
      </c>
    </row>
    <row r="82" spans="1:10" s="216" customFormat="1" ht="15" customHeight="1">
      <c r="A82" s="216">
        <v>78</v>
      </c>
      <c r="B82" s="221" t="s">
        <v>137</v>
      </c>
      <c r="C82" s="233"/>
      <c r="D82" s="217">
        <v>38</v>
      </c>
      <c r="E82" s="234"/>
      <c r="F82" s="247"/>
      <c r="G82" s="217"/>
      <c r="H82" s="234"/>
      <c r="I82" s="243">
        <f t="shared" si="2"/>
        <v>38</v>
      </c>
      <c r="J82" s="241" t="s">
        <v>248</v>
      </c>
    </row>
    <row r="83" spans="1:10" s="216" customFormat="1" ht="15" customHeight="1">
      <c r="A83" s="216">
        <v>79</v>
      </c>
      <c r="B83" s="221" t="s">
        <v>138</v>
      </c>
      <c r="C83" s="233">
        <v>45</v>
      </c>
      <c r="D83" s="217"/>
      <c r="E83" s="234"/>
      <c r="F83" s="247">
        <v>18</v>
      </c>
      <c r="G83" s="217">
        <v>30</v>
      </c>
      <c r="H83" s="234"/>
      <c r="I83" s="243">
        <f t="shared" si="2"/>
        <v>75</v>
      </c>
      <c r="J83" s="241" t="str">
        <f t="shared" si="3"/>
        <v> </v>
      </c>
    </row>
    <row r="84" spans="1:10" s="216" customFormat="1" ht="15" customHeight="1" thickBot="1">
      <c r="A84" s="216">
        <v>80</v>
      </c>
      <c r="B84" s="223" t="s">
        <v>139</v>
      </c>
      <c r="C84" s="233">
        <v>10</v>
      </c>
      <c r="D84" s="217">
        <v>38</v>
      </c>
      <c r="E84" s="234"/>
      <c r="F84" s="247">
        <v>18</v>
      </c>
      <c r="G84" s="217">
        <v>20</v>
      </c>
      <c r="H84" s="234">
        <v>27</v>
      </c>
      <c r="I84" s="243">
        <f t="shared" si="2"/>
        <v>65</v>
      </c>
      <c r="J84" s="241"/>
    </row>
    <row r="85" spans="1:10" s="216" customFormat="1" ht="15" customHeight="1">
      <c r="A85" s="216">
        <v>81</v>
      </c>
      <c r="B85" s="224" t="s">
        <v>43</v>
      </c>
      <c r="C85" s="233">
        <v>40</v>
      </c>
      <c r="D85" s="217"/>
      <c r="E85" s="234"/>
      <c r="F85" s="247">
        <v>19</v>
      </c>
      <c r="G85" s="217">
        <v>28</v>
      </c>
      <c r="H85" s="234"/>
      <c r="I85" s="243">
        <f t="shared" si="2"/>
        <v>68</v>
      </c>
      <c r="J85" s="241" t="str">
        <f t="shared" si="3"/>
        <v> </v>
      </c>
    </row>
    <row r="86" spans="1:10" s="216" customFormat="1" ht="15" customHeight="1">
      <c r="A86" s="216">
        <v>82</v>
      </c>
      <c r="B86" s="221" t="s">
        <v>140</v>
      </c>
      <c r="C86" s="233">
        <v>32</v>
      </c>
      <c r="D86" s="217"/>
      <c r="E86" s="234"/>
      <c r="F86" s="247">
        <v>28</v>
      </c>
      <c r="G86" s="217"/>
      <c r="H86" s="234"/>
      <c r="I86" s="243">
        <f t="shared" si="2"/>
        <v>60</v>
      </c>
      <c r="J86" s="241"/>
    </row>
    <row r="87" spans="1:10" s="216" customFormat="1" ht="15" customHeight="1">
      <c r="A87" s="216">
        <v>83</v>
      </c>
      <c r="B87" s="221" t="s">
        <v>44</v>
      </c>
      <c r="C87" s="233">
        <v>37</v>
      </c>
      <c r="D87" s="217"/>
      <c r="E87" s="234"/>
      <c r="F87" s="247">
        <v>26</v>
      </c>
      <c r="G87" s="217"/>
      <c r="H87" s="234"/>
      <c r="I87" s="243">
        <f t="shared" si="2"/>
        <v>63</v>
      </c>
      <c r="J87" s="241"/>
    </row>
    <row r="88" spans="1:10" s="216" customFormat="1" ht="15" customHeight="1">
      <c r="A88" s="216">
        <v>84</v>
      </c>
      <c r="B88" s="221" t="s">
        <v>141</v>
      </c>
      <c r="C88" s="233">
        <v>45</v>
      </c>
      <c r="D88" s="217"/>
      <c r="E88" s="234"/>
      <c r="F88" s="247">
        <v>12</v>
      </c>
      <c r="G88" s="217">
        <v>38</v>
      </c>
      <c r="H88" s="234"/>
      <c r="I88" s="243">
        <f t="shared" si="2"/>
        <v>83</v>
      </c>
      <c r="J88" s="241" t="str">
        <f t="shared" si="3"/>
        <v> </v>
      </c>
    </row>
    <row r="89" spans="1:10" s="216" customFormat="1" ht="15" customHeight="1" thickBot="1">
      <c r="A89" s="216">
        <v>85</v>
      </c>
      <c r="B89" s="222" t="s">
        <v>142</v>
      </c>
      <c r="C89" s="233">
        <v>30</v>
      </c>
      <c r="D89" s="217">
        <v>50</v>
      </c>
      <c r="E89" s="234"/>
      <c r="F89" s="247">
        <v>28</v>
      </c>
      <c r="G89" s="217"/>
      <c r="H89" s="234"/>
      <c r="I89" s="243">
        <f t="shared" si="2"/>
        <v>78</v>
      </c>
      <c r="J89" s="241"/>
    </row>
    <row r="90" spans="1:10" s="216" customFormat="1" ht="15" customHeight="1">
      <c r="A90" s="216">
        <v>86</v>
      </c>
      <c r="B90" s="220" t="s">
        <v>45</v>
      </c>
      <c r="C90" s="233">
        <v>44</v>
      </c>
      <c r="D90" s="217"/>
      <c r="E90" s="234"/>
      <c r="F90" s="247">
        <v>29</v>
      </c>
      <c r="G90" s="217"/>
      <c r="H90" s="234"/>
      <c r="I90" s="243">
        <f t="shared" si="2"/>
        <v>73</v>
      </c>
      <c r="J90" s="241"/>
    </row>
    <row r="91" spans="1:10" s="216" customFormat="1" ht="15" customHeight="1">
      <c r="A91" s="216">
        <v>87</v>
      </c>
      <c r="B91" s="221" t="s">
        <v>143</v>
      </c>
      <c r="C91" s="233">
        <v>10</v>
      </c>
      <c r="D91" s="217">
        <v>26</v>
      </c>
      <c r="E91" s="234"/>
      <c r="F91" s="247">
        <v>11</v>
      </c>
      <c r="G91" s="217">
        <v>15</v>
      </c>
      <c r="H91" s="234">
        <v>32</v>
      </c>
      <c r="I91" s="243">
        <f t="shared" si="2"/>
        <v>58</v>
      </c>
      <c r="J91" s="241"/>
    </row>
    <row r="92" spans="1:10" s="216" customFormat="1" ht="15" customHeight="1">
      <c r="A92" s="216">
        <v>88</v>
      </c>
      <c r="B92" s="221" t="s">
        <v>46</v>
      </c>
      <c r="C92" s="233"/>
      <c r="D92" s="217"/>
      <c r="E92" s="234"/>
      <c r="F92" s="247"/>
      <c r="G92" s="217"/>
      <c r="H92" s="234"/>
      <c r="I92" s="243">
        <f t="shared" si="2"/>
        <v>0</v>
      </c>
      <c r="J92" s="241" t="s">
        <v>248</v>
      </c>
    </row>
    <row r="93" spans="1:10" s="216" customFormat="1" ht="15" customHeight="1">
      <c r="A93" s="216">
        <v>89</v>
      </c>
      <c r="B93" s="221" t="s">
        <v>144</v>
      </c>
      <c r="C93" s="233">
        <v>35</v>
      </c>
      <c r="D93" s="217"/>
      <c r="E93" s="234"/>
      <c r="F93" s="247">
        <v>11</v>
      </c>
      <c r="G93" s="217">
        <v>10</v>
      </c>
      <c r="H93" s="234">
        <v>26</v>
      </c>
      <c r="I93" s="243">
        <f t="shared" si="2"/>
        <v>61</v>
      </c>
      <c r="J93" s="241"/>
    </row>
    <row r="94" spans="1:10" s="216" customFormat="1" ht="15" customHeight="1" thickBot="1">
      <c r="A94" s="216">
        <v>90</v>
      </c>
      <c r="B94" s="222" t="s">
        <v>47</v>
      </c>
      <c r="C94" s="233">
        <v>42</v>
      </c>
      <c r="D94" s="217"/>
      <c r="E94" s="234"/>
      <c r="F94" s="247">
        <v>26</v>
      </c>
      <c r="G94" s="217"/>
      <c r="H94" s="234"/>
      <c r="I94" s="243">
        <f t="shared" si="2"/>
        <v>68</v>
      </c>
      <c r="J94" s="241"/>
    </row>
    <row r="95" spans="1:10" s="216" customFormat="1" ht="15" customHeight="1">
      <c r="A95" s="216">
        <v>91</v>
      </c>
      <c r="B95" s="220" t="s">
        <v>48</v>
      </c>
      <c r="C95" s="233">
        <v>26</v>
      </c>
      <c r="D95" s="217"/>
      <c r="E95" s="234"/>
      <c r="F95" s="247"/>
      <c r="G95" s="217"/>
      <c r="H95" s="234">
        <v>12</v>
      </c>
      <c r="I95" s="243">
        <f t="shared" si="2"/>
        <v>38</v>
      </c>
      <c r="J95" s="241" t="s">
        <v>248</v>
      </c>
    </row>
    <row r="96" spans="1:10" s="216" customFormat="1" ht="15" customHeight="1">
      <c r="A96" s="216">
        <v>92</v>
      </c>
      <c r="B96" s="221" t="s">
        <v>49</v>
      </c>
      <c r="C96" s="233">
        <v>32</v>
      </c>
      <c r="D96" s="217"/>
      <c r="E96" s="234"/>
      <c r="F96" s="247">
        <v>0</v>
      </c>
      <c r="G96" s="217">
        <v>18</v>
      </c>
      <c r="H96" s="234">
        <v>26</v>
      </c>
      <c r="I96" s="243">
        <f t="shared" si="2"/>
        <v>58</v>
      </c>
      <c r="J96" s="241"/>
    </row>
    <row r="97" spans="1:10" s="216" customFormat="1" ht="15" customHeight="1">
      <c r="A97" s="216">
        <v>93</v>
      </c>
      <c r="B97" s="221" t="s">
        <v>145</v>
      </c>
      <c r="C97" s="233">
        <v>35</v>
      </c>
      <c r="D97" s="217"/>
      <c r="E97" s="234"/>
      <c r="F97" s="247">
        <v>20</v>
      </c>
      <c r="G97" s="217">
        <v>13</v>
      </c>
      <c r="H97" s="234">
        <v>42</v>
      </c>
      <c r="I97" s="243">
        <f t="shared" si="2"/>
        <v>77</v>
      </c>
      <c r="J97" s="241"/>
    </row>
    <row r="98" spans="1:10" s="216" customFormat="1" ht="15" customHeight="1">
      <c r="A98" s="216">
        <v>94</v>
      </c>
      <c r="B98" s="221" t="s">
        <v>3</v>
      </c>
      <c r="C98" s="233">
        <v>41</v>
      </c>
      <c r="D98" s="217"/>
      <c r="E98" s="234"/>
      <c r="F98" s="247">
        <v>19</v>
      </c>
      <c r="G98" s="217">
        <v>38</v>
      </c>
      <c r="H98" s="234"/>
      <c r="I98" s="243">
        <f t="shared" si="2"/>
        <v>79</v>
      </c>
      <c r="J98" s="241" t="str">
        <f t="shared" si="3"/>
        <v> </v>
      </c>
    </row>
    <row r="99" spans="1:10" s="216" customFormat="1" ht="15" customHeight="1" thickBot="1">
      <c r="A99" s="216">
        <v>95</v>
      </c>
      <c r="B99" s="223" t="s">
        <v>146</v>
      </c>
      <c r="C99" s="233">
        <v>50</v>
      </c>
      <c r="D99" s="217"/>
      <c r="E99" s="234"/>
      <c r="F99" s="247">
        <v>33</v>
      </c>
      <c r="G99" s="217"/>
      <c r="H99" s="234"/>
      <c r="I99" s="243">
        <f t="shared" si="2"/>
        <v>83</v>
      </c>
      <c r="J99" s="241"/>
    </row>
    <row r="100" spans="1:10" s="216" customFormat="1" ht="15" customHeight="1">
      <c r="A100" s="216">
        <v>96</v>
      </c>
      <c r="B100" s="224" t="s">
        <v>50</v>
      </c>
      <c r="C100" s="233">
        <v>44</v>
      </c>
      <c r="D100" s="217"/>
      <c r="E100" s="234"/>
      <c r="F100" s="247">
        <v>26</v>
      </c>
      <c r="G100" s="217"/>
      <c r="H100" s="234"/>
      <c r="I100" s="243">
        <f t="shared" si="2"/>
        <v>70</v>
      </c>
      <c r="J100" s="241"/>
    </row>
    <row r="101" spans="1:10" s="216" customFormat="1" ht="15" customHeight="1">
      <c r="A101" s="216">
        <v>97</v>
      </c>
      <c r="B101" s="221" t="s">
        <v>1</v>
      </c>
      <c r="C101" s="233">
        <v>16</v>
      </c>
      <c r="D101" s="217">
        <v>46</v>
      </c>
      <c r="E101" s="234"/>
      <c r="F101" s="247">
        <v>26</v>
      </c>
      <c r="G101" s="217"/>
      <c r="H101" s="234"/>
      <c r="I101" s="243">
        <f t="shared" si="2"/>
        <v>72</v>
      </c>
      <c r="J101" s="241"/>
    </row>
    <row r="102" spans="1:10" s="216" customFormat="1" ht="15" customHeight="1">
      <c r="A102" s="216">
        <v>98</v>
      </c>
      <c r="B102" s="221" t="s">
        <v>147</v>
      </c>
      <c r="C102" s="233">
        <v>10</v>
      </c>
      <c r="D102" s="217">
        <v>21</v>
      </c>
      <c r="E102" s="234">
        <v>42</v>
      </c>
      <c r="F102" s="247">
        <v>0</v>
      </c>
      <c r="G102" s="217">
        <v>26</v>
      </c>
      <c r="H102" s="234"/>
      <c r="I102" s="243">
        <f t="shared" si="2"/>
        <v>68</v>
      </c>
      <c r="J102" s="241" t="str">
        <f t="shared" si="3"/>
        <v> </v>
      </c>
    </row>
    <row r="103" spans="1:10" s="216" customFormat="1" ht="15" customHeight="1">
      <c r="A103" s="216">
        <v>99</v>
      </c>
      <c r="B103" s="221" t="s">
        <v>235</v>
      </c>
      <c r="C103" s="233">
        <v>40</v>
      </c>
      <c r="D103" s="217"/>
      <c r="E103" s="234"/>
      <c r="F103" s="247">
        <v>9</v>
      </c>
      <c r="G103" s="217">
        <v>22</v>
      </c>
      <c r="H103" s="234">
        <v>39</v>
      </c>
      <c r="I103" s="243">
        <f t="shared" si="2"/>
        <v>79</v>
      </c>
      <c r="J103" s="241"/>
    </row>
    <row r="104" spans="1:10" s="216" customFormat="1" ht="15" customHeight="1">
      <c r="A104" s="216">
        <v>100</v>
      </c>
      <c r="B104" s="222" t="s">
        <v>148</v>
      </c>
      <c r="C104" s="233">
        <v>50</v>
      </c>
      <c r="D104" s="217"/>
      <c r="E104" s="234"/>
      <c r="F104" s="247">
        <v>31</v>
      </c>
      <c r="G104" s="217"/>
      <c r="H104" s="234"/>
      <c r="I104" s="243">
        <f t="shared" si="2"/>
        <v>81</v>
      </c>
      <c r="J104" s="241"/>
    </row>
    <row r="105" spans="1:10" s="216" customFormat="1" ht="15" customHeight="1">
      <c r="A105" s="216">
        <v>101</v>
      </c>
      <c r="B105" s="226" t="s">
        <v>223</v>
      </c>
      <c r="C105" s="233">
        <v>43.5</v>
      </c>
      <c r="D105" s="217"/>
      <c r="E105" s="234"/>
      <c r="F105" s="247">
        <v>21</v>
      </c>
      <c r="G105" s="217">
        <v>35</v>
      </c>
      <c r="H105" s="234"/>
      <c r="I105" s="243">
        <f t="shared" si="2"/>
        <v>78.5</v>
      </c>
      <c r="J105" s="241" t="str">
        <f t="shared" si="3"/>
        <v> </v>
      </c>
    </row>
    <row r="106" spans="1:10" s="216" customFormat="1" ht="15" customHeight="1">
      <c r="A106" s="216">
        <v>102</v>
      </c>
      <c r="B106" s="227" t="s">
        <v>229</v>
      </c>
      <c r="C106" s="233">
        <v>21</v>
      </c>
      <c r="D106" s="217">
        <v>46</v>
      </c>
      <c r="E106" s="234"/>
      <c r="F106" s="247">
        <v>3</v>
      </c>
      <c r="G106" s="217"/>
      <c r="H106" s="234"/>
      <c r="I106" s="243">
        <f t="shared" si="2"/>
        <v>49</v>
      </c>
      <c r="J106" s="241" t="s">
        <v>248</v>
      </c>
    </row>
    <row r="107" spans="1:10" s="216" customFormat="1" ht="15" customHeight="1">
      <c r="A107" s="216">
        <v>103</v>
      </c>
      <c r="B107" s="228" t="s">
        <v>226</v>
      </c>
      <c r="C107" s="233">
        <v>26</v>
      </c>
      <c r="D107" s="217"/>
      <c r="E107" s="234"/>
      <c r="F107" s="239">
        <v>27</v>
      </c>
      <c r="G107" s="217"/>
      <c r="H107" s="234"/>
      <c r="I107" s="243">
        <f t="shared" si="2"/>
        <v>53</v>
      </c>
      <c r="J107" s="241"/>
    </row>
    <row r="108" spans="1:10" s="216" customFormat="1" ht="15" customHeight="1" thickBot="1">
      <c r="A108" s="216">
        <v>104</v>
      </c>
      <c r="B108" s="228" t="s">
        <v>236</v>
      </c>
      <c r="C108" s="235">
        <v>4</v>
      </c>
      <c r="D108" s="236">
        <v>23</v>
      </c>
      <c r="E108" s="237">
        <v>15</v>
      </c>
      <c r="F108" s="240"/>
      <c r="G108" s="236"/>
      <c r="H108" s="237"/>
      <c r="I108" s="243">
        <f>E108+MAX(F108,G108,H108)</f>
        <v>15</v>
      </c>
      <c r="J108" s="241" t="s">
        <v>248</v>
      </c>
    </row>
    <row r="109" s="216" customFormat="1" ht="15" customHeight="1">
      <c r="J109" s="215"/>
    </row>
    <row r="110" ht="15" customHeight="1"/>
    <row r="111" spans="2:4" ht="15" customHeight="1">
      <c r="B111">
        <f>COUNTA(B5:B108)</f>
        <v>104</v>
      </c>
      <c r="C111">
        <f>COUNTA(C5:C108)</f>
        <v>88</v>
      </c>
      <c r="D111">
        <f>COUNTA(D5:D108)</f>
        <v>19</v>
      </c>
    </row>
    <row r="112" ht="15" customHeight="1"/>
  </sheetData>
  <sheetProtection/>
  <printOptions/>
  <pageMargins left="0.1968503937007874" right="0.16" top="0.31496062992125984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 POLLACK</dc:creator>
  <cp:keywords/>
  <dc:description/>
  <cp:lastModifiedBy>AJ</cp:lastModifiedBy>
  <cp:lastPrinted>2011-12-12T12:20:04Z</cp:lastPrinted>
  <dcterms:created xsi:type="dcterms:W3CDTF">2005-09-12T13:45:26Z</dcterms:created>
  <dcterms:modified xsi:type="dcterms:W3CDTF">2011-12-12T12:49:24Z</dcterms:modified>
  <cp:category/>
  <cp:version/>
  <cp:contentType/>
  <cp:contentStatus/>
</cp:coreProperties>
</file>