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uli\2017_OKTATÁS\_2017_2018_01_ősz\Építéstechnológia II\Gyakorlati feladatok\"/>
    </mc:Choice>
  </mc:AlternateContent>
  <bookViews>
    <workbookView xWindow="0" yWindow="0" windowWidth="28800" windowHeight="11835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Munka1!$A$1:$K$97</definedName>
  </definedNames>
  <calcPr calcId="152511"/>
</workbook>
</file>

<file path=xl/calcChain.xml><?xml version="1.0" encoding="utf-8"?>
<calcChain xmlns="http://schemas.openxmlformats.org/spreadsheetml/2006/main">
  <c r="H74" i="1" l="1"/>
  <c r="K74" i="1" s="1"/>
  <c r="G74" i="1"/>
  <c r="J74" i="1" s="1"/>
  <c r="H77" i="1"/>
  <c r="K77" i="1" s="1"/>
  <c r="G77" i="1"/>
  <c r="J77" i="1" s="1"/>
  <c r="H68" i="1"/>
  <c r="K68" i="1" s="1"/>
  <c r="G68" i="1"/>
  <c r="J68" i="1" s="1"/>
  <c r="H88" i="1"/>
  <c r="K88" i="1" s="1"/>
  <c r="G88" i="1"/>
  <c r="J88" i="1" s="1"/>
  <c r="H34" i="1"/>
  <c r="K34" i="1" s="1"/>
  <c r="G34" i="1"/>
  <c r="J34" i="1" s="1"/>
  <c r="H35" i="1"/>
  <c r="K35" i="1" s="1"/>
  <c r="G35" i="1"/>
  <c r="J35" i="1" s="1"/>
  <c r="H60" i="1"/>
  <c r="K60" i="1" s="1"/>
  <c r="G60" i="1"/>
  <c r="J60" i="1" s="1"/>
  <c r="H28" i="1"/>
  <c r="K28" i="1" s="1"/>
  <c r="G28" i="1"/>
  <c r="J28" i="1" s="1"/>
  <c r="H32" i="1"/>
  <c r="K32" i="1" s="1"/>
  <c r="G32" i="1"/>
  <c r="J32" i="1" s="1"/>
  <c r="G54" i="1"/>
  <c r="J54" i="1" s="1"/>
  <c r="H54" i="1"/>
  <c r="K54" i="1" s="1"/>
  <c r="H84" i="1" l="1"/>
  <c r="K84" i="1" s="1"/>
  <c r="G84" i="1"/>
  <c r="J84" i="1" s="1"/>
  <c r="H80" i="1"/>
  <c r="K80" i="1" s="1"/>
  <c r="G80" i="1"/>
  <c r="J80" i="1" s="1"/>
  <c r="H85" i="1"/>
  <c r="K85" i="1" s="1"/>
  <c r="G85" i="1"/>
  <c r="J85" i="1" s="1"/>
  <c r="H81" i="1"/>
  <c r="K81" i="1" s="1"/>
  <c r="G81" i="1"/>
  <c r="J81" i="1" s="1"/>
  <c r="H59" i="1" l="1"/>
  <c r="K59" i="1" s="1"/>
  <c r="G59" i="1"/>
  <c r="J59" i="1" s="1"/>
  <c r="H40" i="1"/>
  <c r="K40" i="1" s="1"/>
  <c r="G40" i="1"/>
  <c r="J40" i="1" s="1"/>
  <c r="H64" i="1"/>
  <c r="K64" i="1" s="1"/>
  <c r="G64" i="1"/>
  <c r="J64" i="1" s="1"/>
  <c r="H63" i="1"/>
  <c r="K63" i="1" s="1"/>
  <c r="G63" i="1"/>
  <c r="J63" i="1" s="1"/>
  <c r="H53" i="1"/>
  <c r="K53" i="1" s="1"/>
  <c r="G53" i="1"/>
  <c r="J53" i="1" s="1"/>
  <c r="H49" i="1"/>
  <c r="K49" i="1" s="1"/>
  <c r="G49" i="1"/>
  <c r="J49" i="1" s="1"/>
  <c r="H45" i="1"/>
  <c r="K45" i="1" s="1"/>
  <c r="G45" i="1"/>
  <c r="J45" i="1" s="1"/>
  <c r="H24" i="1"/>
  <c r="K24" i="1" s="1"/>
  <c r="G24" i="1"/>
  <c r="J24" i="1" s="1"/>
  <c r="H18" i="1"/>
  <c r="K18" i="1" s="1"/>
  <c r="G18" i="1"/>
  <c r="J18" i="1" s="1"/>
  <c r="H14" i="1"/>
  <c r="K14" i="1" s="1"/>
  <c r="G14" i="1"/>
  <c r="J14" i="1" s="1"/>
  <c r="H13" i="1"/>
  <c r="K13" i="1" s="1"/>
  <c r="G13" i="1"/>
  <c r="J13" i="1" s="1"/>
  <c r="H9" i="1"/>
  <c r="G9" i="1"/>
  <c r="J9" i="1" l="1"/>
  <c r="J92" i="1" s="1"/>
  <c r="J95" i="1" s="1"/>
  <c r="K9" i="1"/>
  <c r="K93" i="1"/>
  <c r="K96" i="1" s="1"/>
</calcChain>
</file>

<file path=xl/sharedStrings.xml><?xml version="1.0" encoding="utf-8"?>
<sst xmlns="http://schemas.openxmlformats.org/spreadsheetml/2006/main" count="98" uniqueCount="71">
  <si>
    <t>Munka megnevezése</t>
  </si>
  <si>
    <t>mennyiség</t>
  </si>
  <si>
    <t>mértékegység</t>
  </si>
  <si>
    <t>egységár</t>
  </si>
  <si>
    <t>1. Területelőkészítés</t>
  </si>
  <si>
    <t>minimum</t>
  </si>
  <si>
    <t>maximum</t>
  </si>
  <si>
    <t>m3</t>
  </si>
  <si>
    <t>m2</t>
  </si>
  <si>
    <t>3. Alapozások</t>
  </si>
  <si>
    <r>
      <rPr>
        <b/>
        <sz val="10"/>
        <color theme="1"/>
        <rFont val="Calibri"/>
        <family val="2"/>
        <charset val="238"/>
        <scheme val="minor"/>
      </rPr>
      <t xml:space="preserve">2.2 </t>
    </r>
    <r>
      <rPr>
        <sz val="10"/>
        <color theme="1"/>
        <rFont val="Calibri"/>
        <family val="2"/>
        <charset val="238"/>
        <scheme val="minor"/>
      </rPr>
      <t>Munkagödör kiemelés kézzel,
közmûvesített területen</t>
    </r>
  </si>
  <si>
    <t>m</t>
  </si>
  <si>
    <t>Farostlemez borítású, telelapos,
12-es pallótokos ajtó zárral, kilincsgarnitúrával,
(festhetô) (forg. PRAKTIKER, BAUMAX)</t>
  </si>
  <si>
    <t>db</t>
  </si>
  <si>
    <r>
      <rPr>
        <b/>
        <sz val="10"/>
        <color theme="1"/>
        <rFont val="Calibri"/>
        <family val="2"/>
        <charset val="238"/>
        <scheme val="minor"/>
      </rPr>
      <t xml:space="preserve">3.1 </t>
    </r>
    <r>
      <rPr>
        <sz val="10"/>
        <color theme="1"/>
        <rFont val="Calibri"/>
        <family val="2"/>
        <charset val="238"/>
        <scheme val="minor"/>
      </rPr>
      <t>Beton sáv-. talp-. lemez- vagy gerendaalap 
C 25/30-XC2-16-F4 üzemi keverésû
(pl. Holcim) betonból</t>
    </r>
  </si>
  <si>
    <t>Nettó</t>
  </si>
  <si>
    <t>Bruttó</t>
  </si>
  <si>
    <t>Bruttó (ÁFA 27%)</t>
  </si>
  <si>
    <t>2. Földkiemelés dúcolás nélkül, száraz munkaárokból, munkagödörbôl</t>
  </si>
  <si>
    <t>BRUTTÓ ÖSSZES KÖLTSÉG</t>
  </si>
  <si>
    <t>NETTÓ ÖSSZES KÖLTSÉG</t>
  </si>
  <si>
    <t>padlólapburkolat készítés
ragasztott kivitelnél: 3 mm vtg. önterülô aljzat kiegyenlítéssel,
rögzítés MAPEI ragasztóval, fugázással</t>
  </si>
  <si>
    <t>Költségösszesítő</t>
  </si>
  <si>
    <r>
      <rPr>
        <b/>
        <sz val="10"/>
        <color theme="1"/>
        <rFont val="Calibri"/>
        <family val="2"/>
        <charset val="238"/>
        <scheme val="minor"/>
      </rPr>
      <t>1.1</t>
    </r>
    <r>
      <rPr>
        <sz val="10"/>
        <color theme="1"/>
        <rFont val="Calibri"/>
        <family val="2"/>
        <charset val="238"/>
        <scheme val="minor"/>
      </rPr>
      <t xml:space="preserve"> az építmény kitűzési munkáival, növényzet irtásával, 20 cm-es felsô talajréteg letermelésével, elszállításával 10 km-ig</t>
    </r>
  </si>
  <si>
    <t>12. Épületgépészeti szerelések</t>
  </si>
  <si>
    <t>12.2 Épületvillamossági szerelések</t>
  </si>
  <si>
    <t xml:space="preserve">Területi szorzó: </t>
  </si>
  <si>
    <t>13. Homlokzatfestés</t>
  </si>
  <si>
    <t xml:space="preserve">14. Mázolás </t>
  </si>
  <si>
    <t xml:space="preserve">10. Melegburkolatok </t>
  </si>
  <si>
    <t>Tartalmazza: falazat készítést áthidalókkal, kétoldali 1 cm vtg. hagyományos vakolat készítéssel</t>
  </si>
  <si>
    <t xml:space="preserve">
Tartalmazza: falazat készítést 1 cm vtg. hagyományos belsôvakolattal,
tételváltozat szerinti külső felületképzésekkel, monolit vb. áthidalókkal,
melléképítményeket, szabványokban elôírt méréseket, vizsgálatokat.
(m2=falm2)</t>
  </si>
  <si>
    <t>Tartalmazza: geodéziai méréseket, zsaluzat készítést, bontást, (tételben hagyományos és táblás zsaluzat átlagárával, 5 m2/beton m3) betonkeverék bedolgozást szivattyús vagy darus technológiával szerelôbetonnal, tömörítéssel, utókezeléssel, ideiglenes melléképítményekkel, szabványokban előírt mérésekkel, vizsgálatokkal.</t>
  </si>
  <si>
    <t>Tartalmazza: tétel szerinti vastagságú monolit vb. Teherhordó szerkezetet a lejtést adó réteggel, tétel szerinti együttes hô- és vízszigeteléssel, födém belső 1,5 cm vtg. vakolat készítéssel.</t>
  </si>
  <si>
    <t>75/210</t>
  </si>
  <si>
    <t>4. Szerkezetépítés</t>
  </si>
  <si>
    <t>4.1 Falazás</t>
  </si>
  <si>
    <t>4.2 Lapostetôk</t>
  </si>
  <si>
    <t>4.3 Belsôfalazatok – válaszfalak</t>
  </si>
  <si>
    <t>5 Bádogos munkák</t>
  </si>
  <si>
    <r>
      <rPr>
        <b/>
        <sz val="10"/>
        <color theme="1"/>
        <rFont val="Calibri"/>
        <family val="2"/>
        <charset val="238"/>
        <scheme val="minor"/>
      </rPr>
      <t>5.1</t>
    </r>
    <r>
      <rPr>
        <sz val="10"/>
        <color theme="1"/>
        <rFont val="Calibri"/>
        <family val="2"/>
        <charset val="238"/>
        <scheme val="minor"/>
      </rPr>
      <t xml:space="preserve"> Lefolyócsatorna szerelése, tartozékokkal 0.70 mm vtg. VM-QUARTZ-ZINC lemezbôl, 40 cm kit.szélességgel</t>
    </r>
  </si>
  <si>
    <r>
      <rPr>
        <b/>
        <sz val="10"/>
        <color theme="1"/>
        <rFont val="Calibri"/>
        <family val="2"/>
        <charset val="238"/>
        <scheme val="minor"/>
      </rPr>
      <t xml:space="preserve">4.3.1 </t>
    </r>
    <r>
      <rPr>
        <sz val="10"/>
        <color theme="1"/>
        <rFont val="Calibri"/>
        <family val="2"/>
        <charset val="238"/>
        <scheme val="minor"/>
      </rPr>
      <t>Égetett kerámia téglából POROTHERM, 10 cm N+F</t>
    </r>
  </si>
  <si>
    <r>
      <rPr>
        <b/>
        <sz val="10"/>
        <color theme="1"/>
        <rFont val="Calibri"/>
        <family val="2"/>
        <charset val="238"/>
        <scheme val="minor"/>
      </rPr>
      <t>4.3.2</t>
    </r>
    <r>
      <rPr>
        <sz val="10"/>
        <color theme="1"/>
        <rFont val="Calibri"/>
        <family val="2"/>
        <charset val="238"/>
        <scheme val="minor"/>
      </rPr>
      <t xml:space="preserve"> Beltéri szauna elhelyezése
4 személyes, kombinált (infra-finn), padokkal, szaunakályhával, infrasugárzókkal, üvegajtóval, világítással</t>
    </r>
  </si>
  <si>
    <r>
      <rPr>
        <b/>
        <sz val="10"/>
        <color theme="1"/>
        <rFont val="Calibri"/>
        <family val="2"/>
        <charset val="238"/>
        <scheme val="minor"/>
      </rPr>
      <t>4.3.3</t>
    </r>
    <r>
      <rPr>
        <sz val="10"/>
        <color theme="1"/>
        <rFont val="Calibri"/>
        <family val="2"/>
        <charset val="238"/>
        <scheme val="minor"/>
      </rPr>
      <t xml:space="preserve"> Kerti medence építése 7×3 m mérettel, 1,5 m át lagos vízmélységgel, földmunkával, üvegszálas anyaggal vízforgató és szûrô berendezéssel, fóliatakaróval, zuhanyozóval. Víz és elektromos vezeték építése és csatornázás nélkül. Átlagos terepen.</t>
    </r>
  </si>
  <si>
    <t>6. Nyílászáróbeépítés</t>
  </si>
  <si>
    <t>6.1 Homlokzati nyílászárók</t>
  </si>
  <si>
    <t>6.2 Beltéri ajtók</t>
  </si>
  <si>
    <t>7. Árnyékoló szerkezetek</t>
  </si>
  <si>
    <r>
      <rPr>
        <b/>
        <sz val="10"/>
        <color theme="1"/>
        <rFont val="Calibri"/>
        <family val="2"/>
        <charset val="238"/>
        <scheme val="minor"/>
      </rPr>
      <t>7.1</t>
    </r>
    <r>
      <rPr>
        <sz val="10"/>
        <color theme="1"/>
        <rFont val="Calibri"/>
        <family val="2"/>
        <charset val="238"/>
        <scheme val="minor"/>
      </rPr>
      <t xml:space="preserve"> Fa pergola, fa oszlopokon, lazurral kezelve</t>
    </r>
  </si>
  <si>
    <r>
      <rPr>
        <b/>
        <sz val="10"/>
        <color theme="1"/>
        <rFont val="Calibri"/>
        <family val="2"/>
        <charset val="238"/>
        <scheme val="minor"/>
      </rPr>
      <t>7.2</t>
    </r>
    <r>
      <rPr>
        <sz val="10"/>
        <color theme="1"/>
        <rFont val="Calibri"/>
        <family val="2"/>
        <charset val="238"/>
        <scheme val="minor"/>
      </rPr>
      <t xml:space="preserve"> Napvitorla ( Fullgarden-D és U '95 Kft.)</t>
    </r>
  </si>
  <si>
    <t xml:space="preserve">8. Hidegburkolatok </t>
  </si>
  <si>
    <r>
      <rPr>
        <b/>
        <sz val="10"/>
        <color theme="1"/>
        <rFont val="Calibri"/>
        <family val="2"/>
        <charset val="238"/>
        <scheme val="minor"/>
      </rPr>
      <t>8.1</t>
    </r>
    <r>
      <rPr>
        <sz val="10"/>
        <color theme="1"/>
        <rFont val="Calibri"/>
        <family val="2"/>
        <charset val="238"/>
        <scheme val="minor"/>
      </rPr>
      <t xml:space="preserve"> padlólapburkolat készítés csúszásmentes greslapból PEI-3 
(árban: 5.000m2)</t>
    </r>
  </si>
  <si>
    <r>
      <rPr>
        <b/>
        <sz val="10"/>
        <color theme="1"/>
        <rFont val="Calibri"/>
        <family val="2"/>
        <charset val="238"/>
        <scheme val="minor"/>
      </rPr>
      <t>8.2</t>
    </r>
    <r>
      <rPr>
        <sz val="10"/>
        <color theme="1"/>
        <rFont val="Calibri"/>
        <family val="2"/>
        <charset val="238"/>
        <scheme val="minor"/>
      </rPr>
      <t xml:space="preserve"> Falburkolatok, ragasztott kivitelben, kerámia lapokból 20×40 cm
(árban: 9500 m2)</t>
    </r>
  </si>
  <si>
    <t>9 Festések</t>
  </si>
  <si>
    <r>
      <rPr>
        <b/>
        <sz val="10"/>
        <color theme="1"/>
        <rFont val="Calibri"/>
        <family val="2"/>
        <charset val="238"/>
        <scheme val="minor"/>
      </rPr>
      <t>9.1</t>
    </r>
    <r>
      <rPr>
        <sz val="10"/>
        <color theme="1"/>
        <rFont val="Calibri"/>
        <family val="2"/>
        <charset val="238"/>
        <scheme val="minor"/>
      </rPr>
      <t xml:space="preserve"> Falfelület elôkészítése
Gipszes simítás</t>
    </r>
  </si>
  <si>
    <r>
      <rPr>
        <b/>
        <sz val="10"/>
        <color theme="1"/>
        <rFont val="Calibri"/>
        <family val="2"/>
        <charset val="238"/>
        <scheme val="minor"/>
      </rPr>
      <t>9.2</t>
    </r>
    <r>
      <rPr>
        <sz val="10"/>
        <color theme="1"/>
        <rFont val="Calibri"/>
        <family val="2"/>
        <charset val="238"/>
        <scheme val="minor"/>
      </rPr>
      <t xml:space="preserve"> Mûanyag diszperziós falfestés
(pl. Diszperzit, Héra, Jupol)</t>
    </r>
  </si>
  <si>
    <r>
      <rPr>
        <b/>
        <sz val="10"/>
        <color theme="1"/>
        <rFont val="Calibri"/>
        <family val="2"/>
        <charset val="238"/>
        <scheme val="minor"/>
      </rPr>
      <t>10.1</t>
    </r>
    <r>
      <rPr>
        <sz val="10"/>
        <color theme="1"/>
        <rFont val="Calibri"/>
        <family val="2"/>
        <charset val="238"/>
        <scheme val="minor"/>
      </rPr>
      <t xml:space="preserve"> Kültéri fa teraszburkolat párnafákra fektetve borovi fenyő</t>
    </r>
  </si>
  <si>
    <r>
      <rPr>
        <b/>
        <sz val="10"/>
        <color theme="1"/>
        <rFont val="Calibri"/>
        <family val="2"/>
        <charset val="238"/>
        <scheme val="minor"/>
      </rPr>
      <t>12.2.1</t>
    </r>
    <r>
      <rPr>
        <sz val="10"/>
        <color theme="1"/>
        <rFont val="Calibri"/>
        <family val="2"/>
        <charset val="238"/>
        <scheme val="minor"/>
      </rPr>
      <t xml:space="preserve"> Max. 70 m2 alapterületű melléképület: elosztókkal, vezetékezéssel, lámpatestekkel, szerelvényekkel, valamint külsô villámvédelmi berendezés-közepes minőségű anyagokból</t>
    </r>
  </si>
  <si>
    <t>12.3 Belső vízellátás-csatornázás</t>
  </si>
  <si>
    <r>
      <rPr>
        <b/>
        <sz val="10"/>
        <color theme="1"/>
        <rFont val="Calibri"/>
        <family val="2"/>
        <charset val="238"/>
        <scheme val="minor"/>
      </rPr>
      <t>12.3.1</t>
    </r>
    <r>
      <rPr>
        <sz val="10"/>
        <color theme="1"/>
        <rFont val="Calibri"/>
        <family val="2"/>
        <charset val="238"/>
        <scheme val="minor"/>
      </rPr>
      <t xml:space="preserve"> Melléképületek (max. 70 m2) típus vizes helyiségei (fürdôszoba, WC) átlagos minőségű berendezési tárgyakkal, csővezeték szerelésekkel, kompletten szerelve</t>
    </r>
  </si>
  <si>
    <r>
      <rPr>
        <b/>
        <sz val="10"/>
        <color theme="1"/>
        <rFont val="Calibri"/>
        <family val="2"/>
        <charset val="238"/>
        <scheme val="minor"/>
      </rPr>
      <t>13.1</t>
    </r>
    <r>
      <rPr>
        <sz val="10"/>
        <color theme="1"/>
        <rFont val="Calibri"/>
        <family val="2"/>
        <charset val="238"/>
        <scheme val="minor"/>
      </rPr>
      <t xml:space="preserve"> Mélyalapozás egy rétegben, vakolt felületen</t>
    </r>
  </si>
  <si>
    <r>
      <rPr>
        <b/>
        <sz val="10"/>
        <color theme="1"/>
        <rFont val="Calibri"/>
        <family val="2"/>
        <charset val="238"/>
        <scheme val="minor"/>
      </rPr>
      <t>13.2</t>
    </r>
    <r>
      <rPr>
        <sz val="10"/>
        <color theme="1"/>
        <rFont val="Calibri"/>
        <family val="2"/>
        <charset val="238"/>
        <scheme val="minor"/>
      </rPr>
      <t xml:space="preserve"> Homlokzatfestés két rétegben - homlokzaton, fehér színben
diszperziós festéssel - pl. Dryvit, Modakril</t>
    </r>
  </si>
  <si>
    <r>
      <rPr>
        <b/>
        <sz val="10"/>
        <color theme="1"/>
        <rFont val="Calibri"/>
        <family val="2"/>
        <charset val="238"/>
        <scheme val="minor"/>
      </rPr>
      <t>14.1</t>
    </r>
    <r>
      <rPr>
        <sz val="10"/>
        <color theme="1"/>
        <rFont val="Calibri"/>
        <family val="2"/>
        <charset val="238"/>
        <scheme val="minor"/>
      </rPr>
      <t xml:space="preserve"> Csiszolás felületek előkészítése: simító tapaszolás</t>
    </r>
  </si>
  <si>
    <r>
      <rPr>
        <b/>
        <sz val="10"/>
        <color theme="1"/>
        <rFont val="Calibri"/>
        <family val="2"/>
        <charset val="238"/>
        <scheme val="minor"/>
      </rPr>
      <t>14.2</t>
    </r>
    <r>
      <rPr>
        <sz val="10"/>
        <color theme="1"/>
        <rFont val="Calibri"/>
        <family val="2"/>
        <charset val="238"/>
        <scheme val="minor"/>
      </rPr>
      <t xml:space="preserve"> Fa pergola mázolása barna színben  alap-, fedő-, zománcfestése</t>
    </r>
  </si>
  <si>
    <t>15. Kertépítés, tereprendezés</t>
  </si>
  <si>
    <r>
      <rPr>
        <b/>
        <sz val="10"/>
        <color theme="1"/>
        <rFont val="Calibri"/>
        <family val="2"/>
        <charset val="238"/>
        <scheme val="minor"/>
      </rPr>
      <t>15.1</t>
    </r>
    <r>
      <rPr>
        <sz val="10"/>
        <color theme="1"/>
        <rFont val="Calibri"/>
        <family val="2"/>
        <charset val="238"/>
        <scheme val="minor"/>
      </rPr>
      <t xml:space="preserve"> Kertépítés finom tereprendezéssel, 20 cm vtg. humusz feltöltéssel, gyepszônyeges füvesítéssel, örökzöld sövény-és fa ültetéssel pergolával, 30 m2 térkő-burkolattal, csepegtető és szóró fejes öntözőrendszer kiépítésével, (150 m2 felületre számítva)</t>
    </r>
  </si>
  <si>
    <r>
      <rPr>
        <b/>
        <sz val="10"/>
        <color theme="1"/>
        <rFont val="Calibri"/>
        <family val="2"/>
        <charset val="238"/>
        <scheme val="minor"/>
      </rPr>
      <t>2.1</t>
    </r>
    <r>
      <rPr>
        <sz val="10"/>
        <color theme="1"/>
        <rFont val="Calibri"/>
        <family val="2"/>
        <charset val="238"/>
        <scheme val="minor"/>
      </rPr>
      <t xml:space="preserve"> Földkiemelés géppel munkaárokból,
közmŰvesített területen</t>
    </r>
  </si>
  <si>
    <t xml:space="preserve">     Megnevezés  dátum</t>
  </si>
  <si>
    <r>
      <rPr>
        <b/>
        <sz val="10"/>
        <color theme="1"/>
        <rFont val="Calibri"/>
        <family val="2"/>
        <charset val="238"/>
        <scheme val="minor"/>
      </rPr>
      <t>4.2.1</t>
    </r>
    <r>
      <rPr>
        <sz val="10"/>
        <color theme="1"/>
        <rFont val="Calibri"/>
        <family val="2"/>
        <charset val="238"/>
        <scheme val="minor"/>
      </rPr>
      <t xml:space="preserve"> Vasbeton födémből készült tető (3.9 m fesztávolsággal): 15 cm vtg. teherhordó szerkezettel, egyrétegû PIB lemez szigeteléssel, méretezett extrudált lépésálló hőszigeteléssel, (20 cm vtg)
</t>
    </r>
  </si>
  <si>
    <r>
      <rPr>
        <b/>
        <sz val="10"/>
        <color theme="1"/>
        <rFont val="Calibri"/>
        <family val="2"/>
        <charset val="238"/>
        <scheme val="minor"/>
      </rPr>
      <t>5.1</t>
    </r>
    <r>
      <rPr>
        <sz val="10"/>
        <color theme="1"/>
        <rFont val="Calibri"/>
        <family val="2"/>
        <charset val="238"/>
        <scheme val="minor"/>
      </rPr>
      <t xml:space="preserve"> POROTHERM 30 NF téglafalazatok: hagyományos külső-belső (1,5+1,0) cm vakolattal</t>
    </r>
  </si>
  <si>
    <r>
      <rPr>
        <b/>
        <sz val="10"/>
        <color theme="1"/>
        <rFont val="Calibri"/>
        <family val="2"/>
        <charset val="238"/>
        <scheme val="minor"/>
      </rPr>
      <t>6.1.1</t>
    </r>
    <r>
      <rPr>
        <sz val="10"/>
        <color theme="1"/>
        <rFont val="Calibri"/>
        <family val="2"/>
        <charset val="238"/>
        <scheme val="minor"/>
      </rPr>
      <t xml:space="preserve"> Műanyag bejárati ajtók- , ablakok.
Tartozékokkal, (párkánycsatlakozóval, hibás mûködtetés gátlóval, szárnyemelôvel) külső alumínium párkánnyal, belsô (pl. Möller) párkánnyal, fokozott hôszigetelésű üvegezéssel, kompletten felszerelve, nyíló és toló kivitelben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</si>
</sst>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ACE2A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164" fontId="2" fillId="0" borderId="0" xfId="0" applyNumberFormat="1" applyFont="1"/>
    <xf numFmtId="0" fontId="0" fillId="0" borderId="0" xfId="0" applyFont="1"/>
    <xf numFmtId="0" fontId="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164" fontId="2" fillId="0" borderId="1" xfId="0" applyNumberFormat="1" applyFont="1" applyBorder="1"/>
    <xf numFmtId="0" fontId="2" fillId="0" borderId="0" xfId="0" applyFont="1" applyBorder="1"/>
    <xf numFmtId="0" fontId="2" fillId="0" borderId="3" xfId="0" applyFont="1" applyBorder="1"/>
    <xf numFmtId="0" fontId="5" fillId="0" borderId="0" xfId="0" applyFont="1" applyAlignment="1">
      <alignment vertical="top" wrapText="1"/>
    </xf>
    <xf numFmtId="0" fontId="0" fillId="0" borderId="0" xfId="0" applyFont="1" applyBorder="1"/>
    <xf numFmtId="0" fontId="6" fillId="0" borderId="1" xfId="0" applyFont="1" applyBorder="1" applyAlignment="1">
      <alignment wrapText="1"/>
    </xf>
    <xf numFmtId="0" fontId="2" fillId="3" borderId="9" xfId="0" applyFont="1" applyFill="1" applyBorder="1" applyAlignment="1">
      <alignment horizontal="right"/>
    </xf>
    <xf numFmtId="0" fontId="2" fillId="6" borderId="9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vertical="top" wrapText="1"/>
    </xf>
    <xf numFmtId="164" fontId="2" fillId="3" borderId="4" xfId="0" applyNumberFormat="1" applyFont="1" applyFill="1" applyBorder="1"/>
    <xf numFmtId="164" fontId="2" fillId="6" borderId="5" xfId="0" applyNumberFormat="1" applyFont="1" applyFill="1" applyBorder="1"/>
    <xf numFmtId="0" fontId="2" fillId="0" borderId="0" xfId="0" applyFont="1" applyFill="1" applyBorder="1"/>
    <xf numFmtId="0" fontId="2" fillId="0" borderId="5" xfId="0" applyFont="1" applyBorder="1" applyAlignment="1">
      <alignment vertical="top"/>
    </xf>
    <xf numFmtId="164" fontId="2" fillId="4" borderId="5" xfId="0" applyNumberFormat="1" applyFont="1" applyFill="1" applyBorder="1"/>
    <xf numFmtId="164" fontId="2" fillId="2" borderId="1" xfId="0" applyNumberFormat="1" applyFont="1" applyFill="1" applyBorder="1"/>
    <xf numFmtId="0" fontId="2" fillId="4" borderId="5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3" fillId="0" borderId="5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/>
    <xf numFmtId="0" fontId="1" fillId="6" borderId="5" xfId="0" applyFont="1" applyFill="1" applyBorder="1" applyAlignment="1">
      <alignment vertical="top"/>
    </xf>
    <xf numFmtId="0" fontId="1" fillId="6" borderId="5" xfId="0" applyFont="1" applyFill="1" applyBorder="1" applyAlignment="1">
      <alignment vertical="top" wrapText="1"/>
    </xf>
    <xf numFmtId="0" fontId="2" fillId="8" borderId="0" xfId="0" applyFont="1" applyFill="1" applyAlignment="1">
      <alignment vertical="top"/>
    </xf>
    <xf numFmtId="164" fontId="2" fillId="8" borderId="5" xfId="0" applyNumberFormat="1" applyFont="1" applyFill="1" applyBorder="1"/>
    <xf numFmtId="16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164" fontId="2" fillId="3" borderId="0" xfId="0" applyNumberFormat="1" applyFont="1" applyFill="1" applyBorder="1"/>
    <xf numFmtId="164" fontId="2" fillId="6" borderId="0" xfId="0" applyNumberFormat="1" applyFont="1" applyFill="1" applyBorder="1"/>
    <xf numFmtId="164" fontId="2" fillId="0" borderId="0" xfId="0" applyNumberFormat="1" applyFont="1" applyFill="1" applyBorder="1"/>
    <xf numFmtId="16" fontId="2" fillId="0" borderId="10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4" fillId="0" borderId="13" xfId="0" applyFont="1" applyBorder="1" applyAlignment="1"/>
    <xf numFmtId="16" fontId="1" fillId="6" borderId="5" xfId="0" applyNumberFormat="1" applyFont="1" applyFill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Fill="1"/>
    <xf numFmtId="0" fontId="1" fillId="0" borderId="0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ACE2A8"/>
      <color rgb="FFF6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tabSelected="1" view="pageBreakPreview" zoomScale="120" zoomScaleNormal="130" zoomScaleSheetLayoutView="120" workbookViewId="0">
      <selection activeCell="E5" sqref="E5:F5"/>
    </sheetView>
  </sheetViews>
  <sheetFormatPr defaultRowHeight="12.75" x14ac:dyDescent="0.2"/>
  <cols>
    <col min="1" max="1" width="9.140625" style="2"/>
    <col min="2" max="2" width="37.5703125" style="8" bestFit="1" customWidth="1"/>
    <col min="3" max="3" width="10.7109375" style="11" bestFit="1" customWidth="1"/>
    <col min="4" max="4" width="5.7109375" style="2" customWidth="1"/>
    <col min="5" max="8" width="10.85546875" style="2" bestFit="1" customWidth="1"/>
    <col min="9" max="9" width="3.42578125" style="2" customWidth="1"/>
    <col min="10" max="11" width="11.85546875" style="2" bestFit="1" customWidth="1"/>
    <col min="12" max="16384" width="9.140625" style="2"/>
  </cols>
  <sheetData>
    <row r="1" spans="1:12" ht="13.5" thickBot="1" x14ac:dyDescent="0.25"/>
    <row r="2" spans="1:12" ht="19.5" thickBot="1" x14ac:dyDescent="0.35">
      <c r="B2" s="60" t="s">
        <v>67</v>
      </c>
      <c r="C2" s="61"/>
      <c r="D2" s="61"/>
      <c r="E2" s="61"/>
      <c r="F2" s="61"/>
      <c r="G2" s="61"/>
      <c r="H2" s="61"/>
      <c r="I2" s="61"/>
      <c r="J2" s="61"/>
      <c r="K2" s="62"/>
      <c r="L2" s="51"/>
    </row>
    <row r="3" spans="1:12" ht="19.5" thickBot="1" x14ac:dyDescent="0.35">
      <c r="B3" s="35"/>
      <c r="C3" s="35"/>
      <c r="D3" s="35"/>
      <c r="E3" s="35"/>
      <c r="F3" s="35"/>
      <c r="G3" s="36"/>
      <c r="H3" s="36"/>
      <c r="I3" s="36"/>
      <c r="J3" s="36"/>
      <c r="K3" s="37"/>
      <c r="L3" s="38"/>
    </row>
    <row r="4" spans="1:12" ht="15.75" thickBot="1" x14ac:dyDescent="0.3">
      <c r="B4" s="7"/>
      <c r="C4" s="10"/>
      <c r="D4" s="6"/>
      <c r="E4" s="6"/>
      <c r="F4" s="6"/>
      <c r="G4" s="63" t="s">
        <v>22</v>
      </c>
      <c r="H4" s="64"/>
      <c r="I4" s="64"/>
      <c r="J4" s="64"/>
      <c r="K4" s="65"/>
      <c r="L4" s="20"/>
    </row>
    <row r="5" spans="1:12" ht="35.25" thickBot="1" x14ac:dyDescent="0.3">
      <c r="B5" s="12" t="s">
        <v>0</v>
      </c>
      <c r="C5" s="13" t="s">
        <v>1</v>
      </c>
      <c r="D5" s="21" t="s">
        <v>2</v>
      </c>
      <c r="E5" s="66" t="s">
        <v>3</v>
      </c>
      <c r="F5" s="66"/>
      <c r="G5" s="67" t="s">
        <v>15</v>
      </c>
      <c r="H5" s="67" t="s">
        <v>16</v>
      </c>
      <c r="I5" s="1"/>
      <c r="J5" s="68" t="s">
        <v>17</v>
      </c>
      <c r="K5" s="69" t="s">
        <v>16</v>
      </c>
      <c r="L5" s="6"/>
    </row>
    <row r="6" spans="1:12" ht="13.5" thickBot="1" x14ac:dyDescent="0.25">
      <c r="E6" s="14" t="s">
        <v>5</v>
      </c>
      <c r="F6" s="14" t="s">
        <v>6</v>
      </c>
      <c r="G6" s="14" t="s">
        <v>5</v>
      </c>
      <c r="H6" s="14" t="s">
        <v>6</v>
      </c>
      <c r="I6" s="3"/>
      <c r="J6" s="22" t="s">
        <v>5</v>
      </c>
      <c r="K6" s="23" t="s">
        <v>6</v>
      </c>
    </row>
    <row r="7" spans="1:12" ht="15.75" thickBot="1" x14ac:dyDescent="0.25">
      <c r="B7" s="39" t="s">
        <v>4</v>
      </c>
    </row>
    <row r="8" spans="1:12" ht="13.5" thickBot="1" x14ac:dyDescent="0.25"/>
    <row r="9" spans="1:12" ht="40.5" customHeight="1" thickBot="1" x14ac:dyDescent="0.25">
      <c r="A9" s="55"/>
      <c r="B9" s="25" t="s">
        <v>23</v>
      </c>
      <c r="C9" s="24">
        <v>300</v>
      </c>
      <c r="D9" s="15" t="s">
        <v>8</v>
      </c>
      <c r="E9" s="16">
        <v>800</v>
      </c>
      <c r="F9" s="16">
        <v>850</v>
      </c>
      <c r="G9" s="16">
        <f>C9*E9</f>
        <v>240000</v>
      </c>
      <c r="H9" s="16">
        <f>C9*F9</f>
        <v>255000</v>
      </c>
      <c r="I9" s="5"/>
      <c r="J9" s="26">
        <f>G9*1.27</f>
        <v>304800</v>
      </c>
      <c r="K9" s="27">
        <f>H9*1.27</f>
        <v>323850</v>
      </c>
    </row>
    <row r="10" spans="1:12" ht="13.5" thickBot="1" x14ac:dyDescent="0.25">
      <c r="A10" s="55"/>
      <c r="E10" s="5"/>
      <c r="F10" s="5"/>
    </row>
    <row r="11" spans="1:12" ht="32.25" customHeight="1" thickBot="1" x14ac:dyDescent="0.25">
      <c r="A11" s="55"/>
      <c r="B11" s="40" t="s">
        <v>18</v>
      </c>
      <c r="E11" s="5"/>
      <c r="F11" s="5"/>
    </row>
    <row r="12" spans="1:12" ht="13.5" thickBot="1" x14ac:dyDescent="0.25">
      <c r="A12" s="55"/>
      <c r="E12" s="5"/>
      <c r="F12" s="5"/>
    </row>
    <row r="13" spans="1:12" ht="32.25" customHeight="1" thickBot="1" x14ac:dyDescent="0.25">
      <c r="A13" s="55"/>
      <c r="B13" s="25" t="s">
        <v>66</v>
      </c>
      <c r="C13" s="24">
        <v>50</v>
      </c>
      <c r="D13" s="15" t="s">
        <v>7</v>
      </c>
      <c r="E13" s="16">
        <v>1400</v>
      </c>
      <c r="F13" s="16">
        <v>2300</v>
      </c>
      <c r="G13" s="16">
        <f>C13*E13</f>
        <v>70000</v>
      </c>
      <c r="H13" s="16">
        <f>C13*F13</f>
        <v>115000</v>
      </c>
      <c r="I13" s="5"/>
      <c r="J13" s="26">
        <f>G13*1.27</f>
        <v>88900</v>
      </c>
      <c r="K13" s="27">
        <f>H13*1.27</f>
        <v>146050</v>
      </c>
    </row>
    <row r="14" spans="1:12" ht="30" customHeight="1" thickBot="1" x14ac:dyDescent="0.25">
      <c r="A14" s="55"/>
      <c r="B14" s="25" t="s">
        <v>10</v>
      </c>
      <c r="C14" s="24">
        <v>15</v>
      </c>
      <c r="D14" s="15" t="s">
        <v>7</v>
      </c>
      <c r="E14" s="16">
        <v>2500</v>
      </c>
      <c r="F14" s="16">
        <v>3500</v>
      </c>
      <c r="G14" s="16">
        <f>C14*E14</f>
        <v>37500</v>
      </c>
      <c r="H14" s="16">
        <f>C14*F14</f>
        <v>52500</v>
      </c>
      <c r="I14" s="5"/>
      <c r="J14" s="26">
        <f>G14*1.27</f>
        <v>47625</v>
      </c>
      <c r="K14" s="27">
        <f>H14*1.27</f>
        <v>66675</v>
      </c>
    </row>
    <row r="15" spans="1:12" ht="13.5" thickBot="1" x14ac:dyDescent="0.25">
      <c r="K15" s="28"/>
      <c r="L15" s="17"/>
    </row>
    <row r="16" spans="1:12" ht="15.75" thickBot="1" x14ac:dyDescent="0.25">
      <c r="B16" s="39" t="s">
        <v>9</v>
      </c>
    </row>
    <row r="17" spans="1:11" ht="84.75" customHeight="1" thickBot="1" x14ac:dyDescent="0.25">
      <c r="B17" s="19" t="s">
        <v>32</v>
      </c>
    </row>
    <row r="18" spans="1:11" ht="42.75" customHeight="1" thickBot="1" x14ac:dyDescent="0.25">
      <c r="B18" s="25" t="s">
        <v>14</v>
      </c>
      <c r="C18" s="24">
        <v>15</v>
      </c>
      <c r="D18" s="15" t="s">
        <v>7</v>
      </c>
      <c r="E18" s="16">
        <v>44000</v>
      </c>
      <c r="F18" s="16">
        <v>46000</v>
      </c>
      <c r="G18" s="16">
        <f>C18*E18</f>
        <v>660000</v>
      </c>
      <c r="H18" s="16">
        <f>C18*F18</f>
        <v>690000</v>
      </c>
      <c r="I18" s="5"/>
      <c r="J18" s="26">
        <f>G18*1.27</f>
        <v>838200</v>
      </c>
      <c r="K18" s="27">
        <f>H18*1.27</f>
        <v>876300</v>
      </c>
    </row>
    <row r="19" spans="1:11" ht="13.5" thickBot="1" x14ac:dyDescent="0.25">
      <c r="B19" s="4"/>
      <c r="E19" s="5"/>
      <c r="F19" s="5"/>
    </row>
    <row r="20" spans="1:11" ht="15.75" thickBot="1" x14ac:dyDescent="0.25">
      <c r="B20" s="39" t="s">
        <v>35</v>
      </c>
      <c r="E20" s="5"/>
      <c r="F20" s="5"/>
    </row>
    <row r="21" spans="1:11" ht="15.75" thickBot="1" x14ac:dyDescent="0.25">
      <c r="A21" s="17"/>
      <c r="B21" s="57"/>
      <c r="C21" s="44"/>
      <c r="E21" s="5"/>
      <c r="F21" s="5"/>
    </row>
    <row r="22" spans="1:11" ht="15.75" thickBot="1" x14ac:dyDescent="0.25">
      <c r="B22" s="39" t="s">
        <v>36</v>
      </c>
      <c r="E22" s="5"/>
      <c r="F22" s="5"/>
    </row>
    <row r="23" spans="1:11" ht="94.5" customHeight="1" thickBot="1" x14ac:dyDescent="0.25">
      <c r="B23" s="19" t="s">
        <v>31</v>
      </c>
      <c r="E23" s="5"/>
      <c r="F23" s="5"/>
    </row>
    <row r="24" spans="1:11" ht="39" thickBot="1" x14ac:dyDescent="0.25">
      <c r="B24" s="25" t="s">
        <v>69</v>
      </c>
      <c r="C24" s="24">
        <v>95</v>
      </c>
      <c r="D24" s="15" t="s">
        <v>8</v>
      </c>
      <c r="E24" s="16">
        <v>13800</v>
      </c>
      <c r="F24" s="16">
        <v>15000</v>
      </c>
      <c r="G24" s="16">
        <f>C24*E24</f>
        <v>1311000</v>
      </c>
      <c r="H24" s="16">
        <f>C24*F24</f>
        <v>1425000</v>
      </c>
      <c r="I24" s="5"/>
      <c r="J24" s="26">
        <f>G24*1.27</f>
        <v>1664970</v>
      </c>
      <c r="K24" s="27">
        <f>H24*1.27</f>
        <v>1809750</v>
      </c>
    </row>
    <row r="25" spans="1:11" ht="13.5" thickBot="1" x14ac:dyDescent="0.25">
      <c r="B25" s="59"/>
      <c r="C25" s="58"/>
      <c r="D25" s="17"/>
      <c r="E25" s="45"/>
      <c r="F25" s="45"/>
      <c r="G25" s="45"/>
      <c r="H25" s="45"/>
      <c r="I25" s="5"/>
      <c r="J25" s="45"/>
      <c r="K25" s="45"/>
    </row>
    <row r="26" spans="1:11" ht="15.75" thickBot="1" x14ac:dyDescent="0.25">
      <c r="B26" s="39" t="s">
        <v>37</v>
      </c>
      <c r="C26" s="44"/>
      <c r="D26" s="17"/>
      <c r="E26" s="45"/>
      <c r="F26" s="45"/>
      <c r="G26" s="45"/>
      <c r="H26" s="45"/>
      <c r="I26" s="5"/>
      <c r="J26" s="45"/>
      <c r="K26" s="45"/>
    </row>
    <row r="27" spans="1:11" ht="45.75" thickBot="1" x14ac:dyDescent="0.25">
      <c r="B27" s="19" t="s">
        <v>33</v>
      </c>
      <c r="C27" s="44"/>
      <c r="D27" s="17"/>
      <c r="E27" s="45"/>
      <c r="F27" s="45"/>
      <c r="G27" s="45"/>
      <c r="H27" s="45"/>
      <c r="I27" s="5"/>
      <c r="J27" s="48"/>
      <c r="K27" s="48"/>
    </row>
    <row r="28" spans="1:11" ht="69" customHeight="1" thickBot="1" x14ac:dyDescent="0.25">
      <c r="B28" s="25" t="s">
        <v>68</v>
      </c>
      <c r="C28" s="53">
        <v>40.299999999999997</v>
      </c>
      <c r="D28" s="15" t="s">
        <v>8</v>
      </c>
      <c r="E28" s="16">
        <v>22000</v>
      </c>
      <c r="F28" s="16">
        <v>24000</v>
      </c>
      <c r="G28" s="16">
        <f>C28*E28</f>
        <v>886599.99999999988</v>
      </c>
      <c r="H28" s="16">
        <f>C28*F28</f>
        <v>967199.99999999988</v>
      </c>
      <c r="I28" s="5"/>
      <c r="J28" s="26">
        <f>G28*1.27</f>
        <v>1125981.9999999998</v>
      </c>
      <c r="K28" s="27">
        <f>H28*1.27</f>
        <v>1228343.9999999998</v>
      </c>
    </row>
    <row r="29" spans="1:11" ht="13.5" thickBot="1" x14ac:dyDescent="0.25">
      <c r="B29" s="59"/>
      <c r="C29" s="58"/>
      <c r="D29" s="17"/>
      <c r="E29" s="45"/>
      <c r="F29" s="45"/>
      <c r="G29" s="45"/>
      <c r="H29" s="45"/>
      <c r="I29" s="5"/>
      <c r="J29" s="46"/>
      <c r="K29" s="47"/>
    </row>
    <row r="30" spans="1:11" ht="15.75" thickBot="1" x14ac:dyDescent="0.25">
      <c r="B30" s="39" t="s">
        <v>38</v>
      </c>
      <c r="C30" s="44"/>
      <c r="D30" s="17"/>
      <c r="E30" s="45"/>
      <c r="F30" s="45"/>
      <c r="G30" s="45"/>
      <c r="H30" s="45"/>
      <c r="I30" s="5"/>
      <c r="J30" s="46"/>
      <c r="K30" s="47"/>
    </row>
    <row r="31" spans="1:11" ht="40.5" customHeight="1" thickBot="1" x14ac:dyDescent="0.25">
      <c r="B31" s="54" t="s">
        <v>30</v>
      </c>
      <c r="C31" s="44"/>
      <c r="D31" s="17"/>
      <c r="E31" s="45"/>
      <c r="F31" s="45"/>
      <c r="G31" s="45"/>
      <c r="H31" s="45"/>
      <c r="I31" s="5"/>
      <c r="J31" s="48"/>
      <c r="K31" s="48"/>
    </row>
    <row r="32" spans="1:11" ht="26.25" thickBot="1" x14ac:dyDescent="0.25">
      <c r="B32" s="25" t="s">
        <v>41</v>
      </c>
      <c r="C32" s="53">
        <v>10</v>
      </c>
      <c r="D32" s="15" t="s">
        <v>8</v>
      </c>
      <c r="E32" s="16">
        <v>8000</v>
      </c>
      <c r="F32" s="16">
        <v>8500</v>
      </c>
      <c r="G32" s="16">
        <f>C32*E32</f>
        <v>80000</v>
      </c>
      <c r="H32" s="16">
        <f>C32*F32</f>
        <v>85000</v>
      </c>
      <c r="I32" s="5"/>
      <c r="J32" s="26">
        <f>G32*1.27</f>
        <v>101600</v>
      </c>
      <c r="K32" s="27">
        <f>H32*1.27</f>
        <v>107950</v>
      </c>
    </row>
    <row r="33" spans="2:11" ht="13.5" thickBot="1" x14ac:dyDescent="0.25">
      <c r="B33" s="54"/>
      <c r="C33" s="44"/>
      <c r="D33" s="17"/>
      <c r="E33" s="45"/>
      <c r="F33" s="45"/>
      <c r="G33" s="45"/>
      <c r="H33" s="45"/>
      <c r="I33" s="5"/>
      <c r="J33" s="46"/>
      <c r="K33" s="47"/>
    </row>
    <row r="34" spans="2:11" ht="51.75" thickBot="1" x14ac:dyDescent="0.25">
      <c r="B34" s="25" t="s">
        <v>42</v>
      </c>
      <c r="C34" s="53">
        <v>1</v>
      </c>
      <c r="D34" s="15" t="s">
        <v>13</v>
      </c>
      <c r="E34" s="16">
        <v>1031500</v>
      </c>
      <c r="F34" s="16">
        <v>1031500</v>
      </c>
      <c r="G34" s="16">
        <f>C34*E34</f>
        <v>1031500</v>
      </c>
      <c r="H34" s="16">
        <f>C34*F34</f>
        <v>1031500</v>
      </c>
      <c r="I34" s="5"/>
      <c r="J34" s="26">
        <f>G34*1.27</f>
        <v>1310005</v>
      </c>
      <c r="K34" s="27">
        <f>H34*1.27</f>
        <v>1310005</v>
      </c>
    </row>
    <row r="35" spans="2:11" ht="82.5" customHeight="1" thickBot="1" x14ac:dyDescent="0.25">
      <c r="B35" s="25" t="s">
        <v>43</v>
      </c>
      <c r="C35" s="53">
        <v>1</v>
      </c>
      <c r="D35" s="15" t="s">
        <v>13</v>
      </c>
      <c r="E35" s="16">
        <v>1090550</v>
      </c>
      <c r="F35" s="16">
        <v>1090550</v>
      </c>
      <c r="G35" s="16">
        <f>C35*E35</f>
        <v>1090550</v>
      </c>
      <c r="H35" s="16">
        <f>C35*F35</f>
        <v>1090550</v>
      </c>
      <c r="I35" s="5"/>
      <c r="J35" s="26">
        <f>G35*1.27</f>
        <v>1384998.5</v>
      </c>
      <c r="K35" s="27">
        <f>H35*1.27</f>
        <v>1384998.5</v>
      </c>
    </row>
    <row r="36" spans="2:11" x14ac:dyDescent="0.2">
      <c r="B36" s="54"/>
      <c r="C36" s="44"/>
      <c r="D36" s="17"/>
      <c r="E36" s="45"/>
      <c r="F36" s="45"/>
      <c r="G36" s="45"/>
      <c r="H36" s="45"/>
      <c r="I36" s="5"/>
      <c r="J36" s="46"/>
      <c r="K36" s="47"/>
    </row>
    <row r="37" spans="2:11" ht="13.5" thickBot="1" x14ac:dyDescent="0.25">
      <c r="E37" s="5"/>
      <c r="F37" s="5"/>
    </row>
    <row r="38" spans="2:11" ht="15.75" thickBot="1" x14ac:dyDescent="0.25">
      <c r="B38" s="39" t="s">
        <v>39</v>
      </c>
      <c r="E38" s="5"/>
      <c r="F38" s="5"/>
    </row>
    <row r="39" spans="2:11" ht="13.5" thickBot="1" x14ac:dyDescent="0.25">
      <c r="B39" s="9"/>
      <c r="E39" s="5"/>
      <c r="F39" s="5"/>
    </row>
    <row r="40" spans="2:11" ht="45" customHeight="1" thickBot="1" x14ac:dyDescent="0.25">
      <c r="B40" s="25" t="s">
        <v>40</v>
      </c>
      <c r="C40" s="24">
        <v>7</v>
      </c>
      <c r="D40" s="15" t="s">
        <v>11</v>
      </c>
      <c r="E40" s="16">
        <v>7700</v>
      </c>
      <c r="F40" s="16">
        <v>8000</v>
      </c>
      <c r="G40" s="16">
        <f>C40*E40</f>
        <v>53900</v>
      </c>
      <c r="H40" s="16">
        <f>C40*F40</f>
        <v>56000</v>
      </c>
      <c r="I40" s="5"/>
      <c r="J40" s="26">
        <f>G40*1.27</f>
        <v>68453</v>
      </c>
      <c r="K40" s="27">
        <f>H40*1.27</f>
        <v>71120</v>
      </c>
    </row>
    <row r="41" spans="2:11" x14ac:dyDescent="0.2">
      <c r="E41" s="5"/>
      <c r="F41" s="5"/>
    </row>
    <row r="42" spans="2:11" ht="13.5" thickBot="1" x14ac:dyDescent="0.25">
      <c r="E42" s="5"/>
      <c r="F42" s="5"/>
    </row>
    <row r="43" spans="2:11" ht="15.75" thickBot="1" x14ac:dyDescent="0.25">
      <c r="B43" s="39" t="s">
        <v>44</v>
      </c>
      <c r="E43" s="5"/>
      <c r="F43" s="5"/>
    </row>
    <row r="44" spans="2:11" ht="13.5" thickBot="1" x14ac:dyDescent="0.25">
      <c r="B44" s="34" t="s">
        <v>45</v>
      </c>
      <c r="E44" s="5"/>
      <c r="F44" s="5"/>
    </row>
    <row r="45" spans="2:11" ht="86.25" customHeight="1" thickBot="1" x14ac:dyDescent="0.25">
      <c r="B45" s="25" t="s">
        <v>70</v>
      </c>
      <c r="C45" s="24">
        <v>18</v>
      </c>
      <c r="D45" s="15" t="s">
        <v>8</v>
      </c>
      <c r="E45" s="16">
        <v>34000</v>
      </c>
      <c r="F45" s="16">
        <v>38000</v>
      </c>
      <c r="G45" s="16">
        <f>C45*E45</f>
        <v>612000</v>
      </c>
      <c r="H45" s="16">
        <f>C45*F45</f>
        <v>684000</v>
      </c>
      <c r="I45" s="5"/>
      <c r="J45" s="26">
        <f>G45*1.27</f>
        <v>777240</v>
      </c>
      <c r="K45" s="27">
        <f>H45*1.27</f>
        <v>868680</v>
      </c>
    </row>
    <row r="46" spans="2:11" ht="13.5" thickBot="1" x14ac:dyDescent="0.25">
      <c r="E46" s="5"/>
      <c r="F46" s="5"/>
    </row>
    <row r="47" spans="2:11" ht="13.5" thickBot="1" x14ac:dyDescent="0.25">
      <c r="B47" s="34" t="s">
        <v>46</v>
      </c>
      <c r="E47" s="5"/>
      <c r="F47" s="5"/>
    </row>
    <row r="48" spans="2:11" ht="39" customHeight="1" thickBot="1" x14ac:dyDescent="0.25">
      <c r="B48" s="19" t="s">
        <v>12</v>
      </c>
      <c r="E48" s="5"/>
      <c r="F48" s="5"/>
    </row>
    <row r="49" spans="1:11" ht="13.5" thickBot="1" x14ac:dyDescent="0.25">
      <c r="B49" s="29" t="s">
        <v>34</v>
      </c>
      <c r="C49" s="24">
        <v>2</v>
      </c>
      <c r="D49" s="15" t="s">
        <v>13</v>
      </c>
      <c r="E49" s="16">
        <v>18000</v>
      </c>
      <c r="F49" s="16">
        <v>21000</v>
      </c>
      <c r="G49" s="16">
        <f>C49*E49</f>
        <v>36000</v>
      </c>
      <c r="H49" s="16">
        <f>C49*F49</f>
        <v>42000</v>
      </c>
      <c r="I49" s="5"/>
      <c r="J49" s="26">
        <f>G49*1.27</f>
        <v>45720</v>
      </c>
      <c r="K49" s="27">
        <f>H49*1.27</f>
        <v>53340</v>
      </c>
    </row>
    <row r="50" spans="1:11" x14ac:dyDescent="0.2">
      <c r="E50" s="5"/>
      <c r="F50" s="5"/>
      <c r="H50" s="18"/>
      <c r="I50" s="17"/>
      <c r="J50" s="18"/>
      <c r="K50" s="17"/>
    </row>
    <row r="51" spans="1:11" ht="13.5" thickBot="1" x14ac:dyDescent="0.25">
      <c r="E51" s="5"/>
      <c r="F51" s="5"/>
    </row>
    <row r="52" spans="1:11" ht="15.75" thickBot="1" x14ac:dyDescent="0.25">
      <c r="A52" s="55"/>
      <c r="B52" s="39" t="s">
        <v>47</v>
      </c>
      <c r="E52" s="5"/>
      <c r="F52" s="5"/>
    </row>
    <row r="53" spans="1:11" ht="17.25" customHeight="1" thickBot="1" x14ac:dyDescent="0.25">
      <c r="B53" s="25" t="s">
        <v>48</v>
      </c>
      <c r="C53" s="24">
        <v>147</v>
      </c>
      <c r="D53" s="15" t="s">
        <v>11</v>
      </c>
      <c r="E53" s="16">
        <v>2600</v>
      </c>
      <c r="F53" s="16">
        <v>3000</v>
      </c>
      <c r="G53" s="16">
        <f>C53*E53</f>
        <v>382200</v>
      </c>
      <c r="H53" s="16">
        <f>C53*F53</f>
        <v>441000</v>
      </c>
      <c r="I53" s="5"/>
      <c r="J53" s="26">
        <f>G53*1.27</f>
        <v>485394</v>
      </c>
      <c r="K53" s="27">
        <f>H53*1.27</f>
        <v>560070</v>
      </c>
    </row>
    <row r="54" spans="1:11" ht="13.5" thickBot="1" x14ac:dyDescent="0.25">
      <c r="B54" s="25" t="s">
        <v>49</v>
      </c>
      <c r="C54" s="53">
        <v>1</v>
      </c>
      <c r="D54" s="15" t="s">
        <v>13</v>
      </c>
      <c r="E54" s="16">
        <v>58800</v>
      </c>
      <c r="F54" s="16">
        <v>58800</v>
      </c>
      <c r="G54" s="16">
        <f>C54*E54</f>
        <v>58800</v>
      </c>
      <c r="H54" s="16">
        <f>C54*F54</f>
        <v>58800</v>
      </c>
      <c r="I54" s="5"/>
      <c r="J54" s="26">
        <f>G54*1.27</f>
        <v>74676</v>
      </c>
      <c r="K54" s="27">
        <f>H54*1.27</f>
        <v>74676</v>
      </c>
    </row>
    <row r="56" spans="1:11" ht="13.5" thickBot="1" x14ac:dyDescent="0.25">
      <c r="E56" s="5"/>
      <c r="F56" s="5"/>
    </row>
    <row r="57" spans="1:11" ht="15.75" thickBot="1" x14ac:dyDescent="0.25">
      <c r="A57" s="55"/>
      <c r="B57" s="39" t="s">
        <v>50</v>
      </c>
      <c r="E57" s="5"/>
      <c r="F57" s="5"/>
    </row>
    <row r="58" spans="1:11" ht="51.75" customHeight="1" thickBot="1" x14ac:dyDescent="0.25">
      <c r="B58" s="19" t="s">
        <v>21</v>
      </c>
      <c r="E58" s="5"/>
      <c r="F58" s="5"/>
    </row>
    <row r="59" spans="1:11" ht="41.25" customHeight="1" thickBot="1" x14ac:dyDescent="0.25">
      <c r="A59" s="55"/>
      <c r="B59" s="25" t="s">
        <v>51</v>
      </c>
      <c r="C59" s="24">
        <v>12</v>
      </c>
      <c r="D59" s="15" t="s">
        <v>8</v>
      </c>
      <c r="E59" s="16">
        <v>8500</v>
      </c>
      <c r="F59" s="16">
        <v>9000</v>
      </c>
      <c r="G59" s="16">
        <f>C59*E59</f>
        <v>102000</v>
      </c>
      <c r="H59" s="16">
        <f>C59*F59</f>
        <v>108000</v>
      </c>
      <c r="I59" s="5"/>
      <c r="J59" s="26">
        <f t="shared" ref="J59:K59" si="0">G59*1.27</f>
        <v>129540</v>
      </c>
      <c r="K59" s="27">
        <f t="shared" si="0"/>
        <v>137160</v>
      </c>
    </row>
    <row r="60" spans="1:11" ht="41.25" customHeight="1" thickBot="1" x14ac:dyDescent="0.25">
      <c r="A60" s="55"/>
      <c r="B60" s="25" t="s">
        <v>52</v>
      </c>
      <c r="C60" s="53">
        <v>23</v>
      </c>
      <c r="D60" s="15" t="s">
        <v>8</v>
      </c>
      <c r="E60" s="16">
        <v>8500</v>
      </c>
      <c r="F60" s="16">
        <v>9000</v>
      </c>
      <c r="G60" s="16">
        <f>C60*E60</f>
        <v>195500</v>
      </c>
      <c r="H60" s="16">
        <f>C60*F60</f>
        <v>207000</v>
      </c>
      <c r="I60" s="5"/>
      <c r="J60" s="26">
        <f t="shared" ref="J60" si="1">G60*1.27</f>
        <v>248285</v>
      </c>
      <c r="K60" s="27">
        <f t="shared" ref="K60" si="2">H60*1.27</f>
        <v>262890</v>
      </c>
    </row>
    <row r="61" spans="1:11" ht="13.5" thickBot="1" x14ac:dyDescent="0.25">
      <c r="B61" s="4"/>
      <c r="E61" s="5"/>
      <c r="F61" s="5"/>
    </row>
    <row r="62" spans="1:11" ht="15.75" thickBot="1" x14ac:dyDescent="0.25">
      <c r="B62" s="39" t="s">
        <v>53</v>
      </c>
      <c r="E62" s="5"/>
      <c r="F62" s="5"/>
    </row>
    <row r="63" spans="1:11" ht="29.25" customHeight="1" thickBot="1" x14ac:dyDescent="0.25">
      <c r="A63" s="55"/>
      <c r="B63" s="25" t="s">
        <v>54</v>
      </c>
      <c r="C63" s="24">
        <v>95</v>
      </c>
      <c r="D63" s="15" t="s">
        <v>8</v>
      </c>
      <c r="E63" s="16">
        <v>250</v>
      </c>
      <c r="F63" s="16">
        <v>300</v>
      </c>
      <c r="G63" s="16">
        <f>C63*E63</f>
        <v>23750</v>
      </c>
      <c r="H63" s="16">
        <f>C63*F63</f>
        <v>28500</v>
      </c>
      <c r="I63" s="5"/>
      <c r="J63" s="26">
        <f>G63*1.27</f>
        <v>30162.5</v>
      </c>
      <c r="K63" s="27">
        <f>H63*1.27</f>
        <v>36195</v>
      </c>
    </row>
    <row r="64" spans="1:11" ht="31.5" customHeight="1" thickBot="1" x14ac:dyDescent="0.25">
      <c r="B64" s="25" t="s">
        <v>55</v>
      </c>
      <c r="C64" s="24">
        <v>95</v>
      </c>
      <c r="D64" s="15" t="s">
        <v>8</v>
      </c>
      <c r="E64" s="16">
        <v>450</v>
      </c>
      <c r="F64" s="16">
        <v>600</v>
      </c>
      <c r="G64" s="16">
        <f>C64*E64</f>
        <v>42750</v>
      </c>
      <c r="H64" s="16">
        <f>C64*F64</f>
        <v>57000</v>
      </c>
      <c r="I64" s="5"/>
      <c r="J64" s="26">
        <f>G64*1.27</f>
        <v>54292.5</v>
      </c>
      <c r="K64" s="27">
        <f>H64*1.27</f>
        <v>72390</v>
      </c>
    </row>
    <row r="65" spans="1:11" ht="14.25" customHeight="1" x14ac:dyDescent="0.2">
      <c r="B65" s="54"/>
      <c r="C65" s="44"/>
      <c r="D65" s="17"/>
      <c r="E65" s="45"/>
      <c r="F65" s="45"/>
      <c r="G65" s="45"/>
      <c r="H65" s="45"/>
      <c r="I65" s="5"/>
      <c r="J65" s="48"/>
      <c r="K65" s="48"/>
    </row>
    <row r="66" spans="1:11" ht="13.5" thickBot="1" x14ac:dyDescent="0.25">
      <c r="B66" s="54"/>
      <c r="C66" s="44"/>
      <c r="D66" s="17"/>
      <c r="E66" s="45"/>
      <c r="F66" s="45"/>
      <c r="G66" s="45"/>
      <c r="H66" s="45"/>
      <c r="I66" s="5"/>
      <c r="J66" s="48"/>
      <c r="K66" s="48"/>
    </row>
    <row r="67" spans="1:11" ht="15.75" thickBot="1" x14ac:dyDescent="0.25">
      <c r="A67" s="55"/>
      <c r="B67" s="39" t="s">
        <v>29</v>
      </c>
      <c r="C67" s="44"/>
      <c r="D67" s="17"/>
      <c r="E67" s="45"/>
      <c r="F67" s="45"/>
      <c r="G67" s="45"/>
      <c r="H67" s="45"/>
      <c r="I67" s="5"/>
      <c r="J67" s="48"/>
      <c r="K67" s="48"/>
    </row>
    <row r="68" spans="1:11" ht="26.25" thickBot="1" x14ac:dyDescent="0.25">
      <c r="A68" s="55"/>
      <c r="B68" s="25" t="s">
        <v>56</v>
      </c>
      <c r="C68" s="53">
        <v>70</v>
      </c>
      <c r="D68" s="15" t="s">
        <v>8</v>
      </c>
      <c r="E68" s="16">
        <v>2800</v>
      </c>
      <c r="F68" s="16">
        <v>3000</v>
      </c>
      <c r="G68" s="16">
        <f>C68*E68</f>
        <v>196000</v>
      </c>
      <c r="H68" s="16">
        <f>C68*F68</f>
        <v>210000</v>
      </c>
      <c r="I68" s="5"/>
      <c r="J68" s="26">
        <f>G68*1.27</f>
        <v>248920</v>
      </c>
      <c r="K68" s="27">
        <f>H68*1.27</f>
        <v>266700</v>
      </c>
    </row>
    <row r="69" spans="1:11" ht="15" x14ac:dyDescent="0.2">
      <c r="A69" s="55"/>
      <c r="B69" s="56"/>
      <c r="C69" s="44"/>
      <c r="D69" s="17"/>
      <c r="E69" s="45"/>
      <c r="F69" s="45"/>
      <c r="G69" s="45"/>
      <c r="H69" s="45"/>
      <c r="I69" s="5"/>
      <c r="J69" s="48"/>
      <c r="K69" s="48"/>
    </row>
    <row r="70" spans="1:11" ht="13.5" thickBot="1" x14ac:dyDescent="0.25">
      <c r="E70" s="5"/>
      <c r="F70" s="5"/>
    </row>
    <row r="71" spans="1:11" ht="15.75" thickBot="1" x14ac:dyDescent="0.25">
      <c r="A71" s="55"/>
      <c r="B71" s="39" t="s">
        <v>24</v>
      </c>
      <c r="E71" s="5"/>
      <c r="F71" s="5"/>
    </row>
    <row r="72" spans="1:11" x14ac:dyDescent="0.2">
      <c r="A72" s="55"/>
      <c r="E72" s="5"/>
      <c r="F72" s="5"/>
    </row>
    <row r="73" spans="1:11" ht="13.5" thickBot="1" x14ac:dyDescent="0.25">
      <c r="A73" s="55"/>
      <c r="B73" s="9" t="s">
        <v>25</v>
      </c>
      <c r="E73" s="5"/>
      <c r="F73" s="5"/>
    </row>
    <row r="74" spans="1:11" ht="58.5" customHeight="1" thickBot="1" x14ac:dyDescent="0.25">
      <c r="A74" s="55"/>
      <c r="B74" s="25" t="s">
        <v>57</v>
      </c>
      <c r="C74" s="24">
        <v>41</v>
      </c>
      <c r="D74" s="15" t="s">
        <v>8</v>
      </c>
      <c r="E74" s="16">
        <v>12000</v>
      </c>
      <c r="F74" s="16">
        <v>13500</v>
      </c>
      <c r="G74" s="16">
        <f>C74*E74</f>
        <v>492000</v>
      </c>
      <c r="H74" s="16">
        <f>C74*F74</f>
        <v>553500</v>
      </c>
      <c r="I74" s="5"/>
      <c r="J74" s="26">
        <f>G74*1.27</f>
        <v>624840</v>
      </c>
      <c r="K74" s="27">
        <f>H74*1.27</f>
        <v>702945</v>
      </c>
    </row>
    <row r="75" spans="1:11" x14ac:dyDescent="0.2">
      <c r="A75" s="55"/>
      <c r="B75" s="54"/>
      <c r="C75" s="44"/>
      <c r="D75" s="17"/>
      <c r="E75" s="45"/>
      <c r="F75" s="45"/>
      <c r="G75" s="45"/>
      <c r="H75" s="45"/>
      <c r="I75" s="5"/>
      <c r="J75" s="48"/>
      <c r="K75" s="48"/>
    </row>
    <row r="76" spans="1:11" ht="13.5" thickBot="1" x14ac:dyDescent="0.25">
      <c r="A76" s="55"/>
      <c r="B76" s="9" t="s">
        <v>58</v>
      </c>
      <c r="C76" s="44"/>
      <c r="D76" s="17"/>
      <c r="E76" s="45"/>
      <c r="F76" s="45"/>
      <c r="G76" s="45"/>
      <c r="H76" s="45"/>
      <c r="I76" s="5"/>
      <c r="J76" s="48"/>
      <c r="K76" s="48"/>
    </row>
    <row r="77" spans="1:11" ht="51.75" thickBot="1" x14ac:dyDescent="0.25">
      <c r="A77" s="55"/>
      <c r="B77" s="25" t="s">
        <v>59</v>
      </c>
      <c r="C77" s="53">
        <v>41</v>
      </c>
      <c r="D77" s="15" t="s">
        <v>8</v>
      </c>
      <c r="E77" s="16">
        <v>12000</v>
      </c>
      <c r="F77" s="16">
        <v>13500</v>
      </c>
      <c r="G77" s="16">
        <f>C77*E77</f>
        <v>492000</v>
      </c>
      <c r="H77" s="16">
        <f>C77*F77</f>
        <v>553500</v>
      </c>
      <c r="I77" s="5"/>
      <c r="J77" s="26">
        <f>G77*1.27</f>
        <v>624840</v>
      </c>
      <c r="K77" s="27">
        <f>H77*1.27</f>
        <v>702945</v>
      </c>
    </row>
    <row r="78" spans="1:11" ht="13.5" thickBot="1" x14ac:dyDescent="0.25">
      <c r="B78" s="43"/>
      <c r="C78" s="44"/>
      <c r="D78" s="17"/>
      <c r="E78" s="45"/>
      <c r="F78" s="45"/>
      <c r="G78" s="45"/>
      <c r="H78" s="45"/>
      <c r="I78" s="5"/>
      <c r="J78" s="48"/>
      <c r="K78" s="48"/>
    </row>
    <row r="79" spans="1:11" ht="15.75" thickBot="1" x14ac:dyDescent="0.25">
      <c r="B79" s="52" t="s">
        <v>27</v>
      </c>
      <c r="C79" s="44"/>
      <c r="D79" s="17"/>
      <c r="E79" s="45"/>
      <c r="F79" s="45"/>
      <c r="G79" s="45"/>
      <c r="H79" s="45"/>
      <c r="I79" s="5"/>
      <c r="J79" s="48"/>
      <c r="K79" s="48"/>
    </row>
    <row r="80" spans="1:11" ht="26.25" thickBot="1" x14ac:dyDescent="0.25">
      <c r="B80" s="49" t="s">
        <v>60</v>
      </c>
      <c r="C80" s="50">
        <v>95</v>
      </c>
      <c r="D80" s="15" t="s">
        <v>8</v>
      </c>
      <c r="E80" s="16">
        <v>600</v>
      </c>
      <c r="F80" s="16">
        <v>800</v>
      </c>
      <c r="G80" s="16">
        <f>C80*E80</f>
        <v>57000</v>
      </c>
      <c r="H80" s="16">
        <f>C80*F80</f>
        <v>76000</v>
      </c>
      <c r="I80" s="5"/>
      <c r="J80" s="26">
        <f>G80*1.27</f>
        <v>72390</v>
      </c>
      <c r="K80" s="27">
        <f>H80*1.27</f>
        <v>96520</v>
      </c>
    </row>
    <row r="81" spans="1:11" ht="39" thickBot="1" x14ac:dyDescent="0.25">
      <c r="B81" s="49" t="s">
        <v>61</v>
      </c>
      <c r="C81" s="50">
        <v>95</v>
      </c>
      <c r="D81" s="15" t="s">
        <v>8</v>
      </c>
      <c r="E81" s="16">
        <v>1100</v>
      </c>
      <c r="F81" s="16">
        <v>1300</v>
      </c>
      <c r="G81" s="16">
        <f>C81*E81</f>
        <v>104500</v>
      </c>
      <c r="H81" s="16">
        <f>C81*F81</f>
        <v>123500</v>
      </c>
      <c r="I81" s="5"/>
      <c r="J81" s="26">
        <f>G81*1.27</f>
        <v>132715</v>
      </c>
      <c r="K81" s="27">
        <f>H81*1.27</f>
        <v>156845</v>
      </c>
    </row>
    <row r="82" spans="1:11" ht="13.5" thickBot="1" x14ac:dyDescent="0.25">
      <c r="B82" s="43"/>
      <c r="C82" s="44"/>
      <c r="D82" s="17"/>
      <c r="E82" s="45"/>
      <c r="F82" s="45"/>
      <c r="G82" s="45"/>
      <c r="H82" s="45"/>
      <c r="I82" s="5"/>
    </row>
    <row r="83" spans="1:11" ht="15.75" thickBot="1" x14ac:dyDescent="0.25">
      <c r="B83" s="52" t="s">
        <v>28</v>
      </c>
      <c r="C83" s="44"/>
      <c r="D83" s="17"/>
      <c r="E83" s="45"/>
      <c r="F83" s="45"/>
      <c r="G83" s="45"/>
      <c r="H83" s="45"/>
      <c r="I83" s="5"/>
      <c r="J83" s="48"/>
      <c r="K83" s="48"/>
    </row>
    <row r="84" spans="1:11" ht="26.25" thickBot="1" x14ac:dyDescent="0.25">
      <c r="B84" s="49" t="s">
        <v>62</v>
      </c>
      <c r="C84" s="50">
        <v>73</v>
      </c>
      <c r="D84" s="15" t="s">
        <v>8</v>
      </c>
      <c r="E84" s="16">
        <v>600</v>
      </c>
      <c r="F84" s="16">
        <v>800</v>
      </c>
      <c r="G84" s="16">
        <f>C84*E84</f>
        <v>43800</v>
      </c>
      <c r="H84" s="16">
        <f>C84*F84</f>
        <v>58400</v>
      </c>
      <c r="I84" s="5"/>
      <c r="J84" s="26">
        <f>G84*1.27</f>
        <v>55626</v>
      </c>
      <c r="K84" s="27">
        <f>H84*1.27</f>
        <v>74168</v>
      </c>
    </row>
    <row r="85" spans="1:11" ht="26.25" thickBot="1" x14ac:dyDescent="0.25">
      <c r="A85" s="55"/>
      <c r="B85" s="49" t="s">
        <v>63</v>
      </c>
      <c r="C85" s="50">
        <v>73</v>
      </c>
      <c r="D85" s="15" t="s">
        <v>8</v>
      </c>
      <c r="E85" s="16">
        <v>600</v>
      </c>
      <c r="F85" s="16">
        <v>800</v>
      </c>
      <c r="G85" s="16">
        <f>C85*E85</f>
        <v>43800</v>
      </c>
      <c r="H85" s="16">
        <f>C85*F85</f>
        <v>58400</v>
      </c>
      <c r="I85" s="5"/>
      <c r="J85" s="26">
        <f>G85*1.27</f>
        <v>55626</v>
      </c>
      <c r="K85" s="27">
        <f>H85*1.27</f>
        <v>74168</v>
      </c>
    </row>
    <row r="86" spans="1:11" ht="13.5" thickBot="1" x14ac:dyDescent="0.25">
      <c r="A86" s="55"/>
      <c r="B86" s="43"/>
      <c r="C86" s="44"/>
      <c r="D86" s="17"/>
      <c r="E86" s="45"/>
      <c r="F86" s="45"/>
      <c r="G86" s="45"/>
      <c r="H86" s="45"/>
      <c r="I86" s="5"/>
      <c r="J86" s="45"/>
      <c r="K86" s="45"/>
    </row>
    <row r="87" spans="1:11" ht="15.75" thickBot="1" x14ac:dyDescent="0.25">
      <c r="A87" s="55"/>
      <c r="B87" s="52" t="s">
        <v>64</v>
      </c>
      <c r="C87" s="44"/>
      <c r="D87" s="17"/>
      <c r="E87" s="45"/>
      <c r="F87" s="45"/>
      <c r="G87" s="45"/>
      <c r="H87" s="45"/>
      <c r="I87" s="5"/>
      <c r="J87" s="45"/>
      <c r="K87" s="45"/>
    </row>
    <row r="88" spans="1:11" ht="77.25" thickBot="1" x14ac:dyDescent="0.25">
      <c r="A88" s="55"/>
      <c r="B88" s="49" t="s">
        <v>65</v>
      </c>
      <c r="C88" s="50">
        <v>120</v>
      </c>
      <c r="D88" s="15" t="s">
        <v>8</v>
      </c>
      <c r="E88" s="16">
        <v>3500</v>
      </c>
      <c r="F88" s="16">
        <v>5500</v>
      </c>
      <c r="G88" s="16">
        <f>C88*E88</f>
        <v>420000</v>
      </c>
      <c r="H88" s="16">
        <f>C88*F88</f>
        <v>660000</v>
      </c>
      <c r="I88" s="5"/>
      <c r="J88" s="26">
        <f>G88*1.27</f>
        <v>533400</v>
      </c>
      <c r="K88" s="27">
        <f>H88*1.27</f>
        <v>838200</v>
      </c>
    </row>
    <row r="89" spans="1:11" x14ac:dyDescent="0.2">
      <c r="A89" s="55"/>
      <c r="B89" s="43"/>
      <c r="C89" s="44"/>
      <c r="D89" s="17"/>
      <c r="E89" s="45"/>
      <c r="F89" s="45"/>
      <c r="G89" s="45"/>
      <c r="H89" s="45"/>
      <c r="I89" s="5"/>
      <c r="J89" s="45"/>
      <c r="K89" s="45"/>
    </row>
    <row r="90" spans="1:11" x14ac:dyDescent="0.2">
      <c r="A90" s="55"/>
      <c r="B90" s="43"/>
      <c r="C90" s="44"/>
      <c r="D90" s="17"/>
      <c r="E90" s="45"/>
      <c r="F90" s="45"/>
      <c r="G90" s="45"/>
      <c r="H90" s="45"/>
      <c r="I90" s="5"/>
      <c r="J90" s="45"/>
      <c r="K90" s="45"/>
    </row>
    <row r="91" spans="1:11" x14ac:dyDescent="0.2">
      <c r="E91" s="5"/>
      <c r="F91" s="5"/>
    </row>
    <row r="92" spans="1:11" ht="13.5" thickBot="1" x14ac:dyDescent="0.25">
      <c r="B92" s="33" t="s">
        <v>20</v>
      </c>
      <c r="E92" s="5"/>
      <c r="F92" s="5"/>
      <c r="J92" s="31">
        <f>SUM(J9:J85)</f>
        <v>10595800.5</v>
      </c>
    </row>
    <row r="93" spans="1:11" ht="13.5" thickBot="1" x14ac:dyDescent="0.25">
      <c r="B93" s="32" t="s">
        <v>19</v>
      </c>
      <c r="E93" s="5"/>
      <c r="F93" s="5"/>
      <c r="K93" s="30">
        <f>SUM(K9:K85)</f>
        <v>11464734.5</v>
      </c>
    </row>
    <row r="94" spans="1:11" ht="13.5" thickBot="1" x14ac:dyDescent="0.25">
      <c r="E94" s="5"/>
      <c r="F94" s="5"/>
    </row>
    <row r="95" spans="1:11" ht="13.5" thickBot="1" x14ac:dyDescent="0.25">
      <c r="E95" s="5"/>
      <c r="F95" s="5"/>
      <c r="J95" s="42">
        <f>J92*C96</f>
        <v>9536220.4500000011</v>
      </c>
    </row>
    <row r="96" spans="1:11" ht="13.5" thickBot="1" x14ac:dyDescent="0.25">
      <c r="B96" s="41" t="s">
        <v>26</v>
      </c>
      <c r="C96" s="11">
        <v>0.9</v>
      </c>
      <c r="E96" s="5"/>
      <c r="F96" s="5"/>
      <c r="K96" s="42">
        <f>K93*C96</f>
        <v>10318261.050000001</v>
      </c>
    </row>
    <row r="97" spans="5:6" x14ac:dyDescent="0.2">
      <c r="E97" s="5"/>
      <c r="F97" s="5"/>
    </row>
    <row r="98" spans="5:6" x14ac:dyDescent="0.2">
      <c r="E98" s="5"/>
      <c r="F98" s="5"/>
    </row>
    <row r="99" spans="5:6" x14ac:dyDescent="0.2">
      <c r="E99" s="5"/>
      <c r="F99" s="5"/>
    </row>
    <row r="100" spans="5:6" x14ac:dyDescent="0.2">
      <c r="E100" s="5"/>
      <c r="F100" s="5"/>
    </row>
    <row r="101" spans="5:6" x14ac:dyDescent="0.2">
      <c r="E101" s="5"/>
      <c r="F101" s="5"/>
    </row>
    <row r="102" spans="5:6" x14ac:dyDescent="0.2">
      <c r="E102" s="5"/>
      <c r="F102" s="5"/>
    </row>
    <row r="106" spans="5:6" x14ac:dyDescent="0.2">
      <c r="E106" s="5"/>
      <c r="F106" s="5"/>
    </row>
    <row r="107" spans="5:6" x14ac:dyDescent="0.2">
      <c r="E107" s="5"/>
      <c r="F107" s="5"/>
    </row>
    <row r="108" spans="5:6" x14ac:dyDescent="0.2">
      <c r="E108" s="5"/>
      <c r="F108" s="5"/>
    </row>
    <row r="109" spans="5:6" x14ac:dyDescent="0.2">
      <c r="E109" s="5"/>
      <c r="F109" s="5"/>
    </row>
    <row r="110" spans="5:6" x14ac:dyDescent="0.2">
      <c r="E110" s="5"/>
      <c r="F110" s="5"/>
    </row>
    <row r="111" spans="5:6" x14ac:dyDescent="0.2">
      <c r="E111" s="5"/>
      <c r="F111" s="5"/>
    </row>
    <row r="112" spans="5:6" x14ac:dyDescent="0.2">
      <c r="E112" s="5"/>
      <c r="F112" s="5"/>
    </row>
    <row r="113" spans="5:6" x14ac:dyDescent="0.2">
      <c r="E113" s="5"/>
      <c r="F113" s="5"/>
    </row>
    <row r="114" spans="5:6" x14ac:dyDescent="0.2">
      <c r="E114" s="5"/>
      <c r="F114" s="5"/>
    </row>
    <row r="115" spans="5:6" x14ac:dyDescent="0.2">
      <c r="E115" s="5"/>
      <c r="F115" s="5"/>
    </row>
    <row r="116" spans="5:6" x14ac:dyDescent="0.2">
      <c r="E116" s="5"/>
      <c r="F116" s="5"/>
    </row>
    <row r="117" spans="5:6" x14ac:dyDescent="0.2">
      <c r="E117" s="5"/>
      <c r="F117" s="5"/>
    </row>
    <row r="118" spans="5:6" x14ac:dyDescent="0.2">
      <c r="E118" s="5"/>
      <c r="F118" s="5"/>
    </row>
    <row r="119" spans="5:6" x14ac:dyDescent="0.2">
      <c r="E119" s="5"/>
      <c r="F119" s="5"/>
    </row>
    <row r="120" spans="5:6" x14ac:dyDescent="0.2">
      <c r="E120" s="5"/>
      <c r="F120" s="5"/>
    </row>
    <row r="121" spans="5:6" x14ac:dyDescent="0.2">
      <c r="E121" s="5"/>
      <c r="F121" s="5"/>
    </row>
    <row r="122" spans="5:6" x14ac:dyDescent="0.2">
      <c r="E122" s="5"/>
      <c r="F122" s="5"/>
    </row>
    <row r="123" spans="5:6" x14ac:dyDescent="0.2">
      <c r="E123" s="5"/>
      <c r="F123" s="5"/>
    </row>
    <row r="124" spans="5:6" x14ac:dyDescent="0.2">
      <c r="E124" s="5"/>
      <c r="F124" s="5"/>
    </row>
    <row r="125" spans="5:6" x14ac:dyDescent="0.2">
      <c r="E125" s="5"/>
      <c r="F125" s="5"/>
    </row>
    <row r="126" spans="5:6" x14ac:dyDescent="0.2">
      <c r="E126" s="5"/>
      <c r="F126" s="5"/>
    </row>
    <row r="127" spans="5:6" x14ac:dyDescent="0.2">
      <c r="E127" s="5"/>
      <c r="F127" s="5"/>
    </row>
    <row r="128" spans="5:6" x14ac:dyDescent="0.2">
      <c r="E128" s="5"/>
      <c r="F128" s="5"/>
    </row>
    <row r="129" spans="5:6" x14ac:dyDescent="0.2">
      <c r="E129" s="5"/>
      <c r="F129" s="5"/>
    </row>
    <row r="130" spans="5:6" x14ac:dyDescent="0.2">
      <c r="E130" s="5"/>
      <c r="F130" s="5"/>
    </row>
    <row r="131" spans="5:6" x14ac:dyDescent="0.2">
      <c r="E131" s="5"/>
      <c r="F131" s="5"/>
    </row>
    <row r="132" spans="5:6" x14ac:dyDescent="0.2">
      <c r="E132" s="5"/>
      <c r="F132" s="5"/>
    </row>
    <row r="133" spans="5:6" x14ac:dyDescent="0.2">
      <c r="E133" s="5"/>
      <c r="F133" s="5"/>
    </row>
    <row r="134" spans="5:6" x14ac:dyDescent="0.2">
      <c r="E134" s="5"/>
      <c r="F134" s="5"/>
    </row>
    <row r="135" spans="5:6" x14ac:dyDescent="0.2">
      <c r="E135" s="5"/>
      <c r="F135" s="5"/>
    </row>
    <row r="136" spans="5:6" x14ac:dyDescent="0.2">
      <c r="E136" s="5"/>
      <c r="F136" s="5"/>
    </row>
    <row r="137" spans="5:6" x14ac:dyDescent="0.2">
      <c r="E137" s="5"/>
      <c r="F137" s="5"/>
    </row>
  </sheetData>
  <mergeCells count="5">
    <mergeCell ref="B2:K2"/>
    <mergeCell ref="G4:K4"/>
    <mergeCell ref="E5:F5"/>
    <mergeCell ref="G5:H5"/>
    <mergeCell ref="J5:K5"/>
  </mergeCells>
  <pageMargins left="0.7" right="0.7" top="0.75" bottom="0.75" header="0.3" footer="0.3"/>
  <pageSetup paperSize="8" scale="80" orientation="portrait" r:id="rId1"/>
  <rowBreaks count="1" manualBreakCount="1">
    <brk id="37" max="10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PTE PMMK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P Szabi</cp:lastModifiedBy>
  <cp:lastPrinted>2014-07-30T14:09:05Z</cp:lastPrinted>
  <dcterms:created xsi:type="dcterms:W3CDTF">2014-06-28T09:57:46Z</dcterms:created>
  <dcterms:modified xsi:type="dcterms:W3CDTF">2017-11-20T11:05:55Z</dcterms:modified>
</cp:coreProperties>
</file>